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MU\MGT-7\FY 2017-18\"/>
    </mc:Choice>
  </mc:AlternateContent>
  <bookViews>
    <workbookView xWindow="120" yWindow="30" windowWidth="24915" windowHeight="13110" activeTab="1"/>
  </bookViews>
  <sheets>
    <sheet name="Matured bonds" sheetId="1" r:id="rId1"/>
    <sheet name="unamtured bonds" sheetId="2" r:id="rId2"/>
  </sheets>
  <externalReferences>
    <externalReference r:id="rId3"/>
  </externalReferences>
  <definedNames>
    <definedName name="_xlnm._FilterDatabase" localSheetId="0" hidden="1">'Matured bonds'!$A$3:$R$92</definedName>
    <definedName name="_xlnm._FilterDatabase" localSheetId="1" hidden="1">'unamtured bonds'!$A$3:$P$97</definedName>
    <definedName name="Country">[1]Sheet3!$A$2:$A$248</definedName>
    <definedName name="InvestmentType">[1]Sheet3!$AN$1:$AN$8</definedName>
    <definedName name="_xlnm.Print_Area" localSheetId="1">'unamtured bonds'!$A$1:$P$98</definedName>
    <definedName name="_xlnm.Print_Titles" localSheetId="1">'unamtured bonds'!$3:$3</definedName>
  </definedNames>
  <calcPr calcId="152511"/>
</workbook>
</file>

<file path=xl/calcChain.xml><?xml version="1.0" encoding="utf-8"?>
<calcChain xmlns="http://schemas.openxmlformats.org/spreadsheetml/2006/main">
  <c r="O105" i="1" l="1"/>
  <c r="O110" i="1"/>
  <c r="O109" i="1"/>
  <c r="S84" i="1" l="1"/>
  <c r="S83" i="1"/>
  <c r="V84" i="1" l="1"/>
  <c r="R27" i="1" l="1"/>
</calcChain>
</file>

<file path=xl/sharedStrings.xml><?xml version="1.0" encoding="utf-8"?>
<sst xmlns="http://schemas.openxmlformats.org/spreadsheetml/2006/main" count="1408" uniqueCount="438">
  <si>
    <t>NOT AVAILABLE</t>
  </si>
  <si>
    <t>INDIA</t>
  </si>
  <si>
    <t>KARNATAKA</t>
  </si>
  <si>
    <t>Interest on matured debentures</t>
  </si>
  <si>
    <t>BANGALORE</t>
  </si>
  <si>
    <t>560017</t>
  </si>
  <si>
    <t>Intercept Consulting Excluded Emplo</t>
  </si>
  <si>
    <t>yees Provident Fund Trust</t>
  </si>
  <si>
    <t>NO. 62, 3RD STREET,ABHIRAMAPURAM,CHENNAI</t>
  </si>
  <si>
    <t>TAMIL NADU</t>
  </si>
  <si>
    <t>CHENNAI</t>
  </si>
  <si>
    <t>000IN30154916836260</t>
  </si>
  <si>
    <t>20-FEB-2019</t>
  </si>
  <si>
    <t>TOIPL Excluded Employees Provident</t>
  </si>
  <si>
    <t>Fund Trust</t>
  </si>
  <si>
    <t>C/O TRANSITIONS OPTICAL INDIA,PVT LTD, 1ST FLOOR, ROYALE MANOR,48, ST JOHNS ROAD,</t>
  </si>
  <si>
    <t>560042</t>
  </si>
  <si>
    <t>000IN30154916175162</t>
  </si>
  <si>
    <t>CARGILL SEEDS INDIA PRIVATE LIMITED</t>
  </si>
  <si>
    <t xml:space="preserve"> PROVIDENTFUND TRUST</t>
  </si>
  <si>
    <t>DLF GATEWAY TOWERS ,,DLF CITY PHASE -III,GURGAON, HARYANA</t>
  </si>
  <si>
    <t>HARYANA</t>
  </si>
  <si>
    <t>GURGAON</t>
  </si>
  <si>
    <t>122001</t>
  </si>
  <si>
    <t>000IN30047640202240</t>
  </si>
  <si>
    <t>OYZTERBAY EXCLUDED EMPLOYEES P F TR</t>
  </si>
  <si>
    <t>UST</t>
  </si>
  <si>
    <t>NO 614,  80 FEET ROAD,6TH BLOCK,KORAMANGALA</t>
  </si>
  <si>
    <t>560095</t>
  </si>
  <si>
    <t>000IN30154916063332</t>
  </si>
  <si>
    <t>AIRLINE FINANCIAL SUPPORT SERVICES</t>
  </si>
  <si>
    <t>INDIA PVT LTD</t>
  </si>
  <si>
    <t>SUPERANNUATION SCHEME</t>
  </si>
  <si>
    <t>UNIT 125/128 SDF IV,SANTACRUZ ELECTRONICS EXPORT,PROCESSING ZONE</t>
  </si>
  <si>
    <t>MAHARASHTRA</t>
  </si>
  <si>
    <t>ANDHERI (EAST) BOMBAY</t>
  </si>
  <si>
    <t>400096</t>
  </si>
  <si>
    <t>000IN30154917165771</t>
  </si>
  <si>
    <t>D PADMANABHAN</t>
  </si>
  <si>
    <t>ING BANK NV, PRIVATE BANKING DEPT,17 LINCOLN LODGE,ALTAMOUNT ROAD,</t>
  </si>
  <si>
    <t>MUMBAI</t>
  </si>
  <si>
    <t>400036</t>
  </si>
  <si>
    <t>0000IN30088814258663</t>
  </si>
  <si>
    <t>UTTAR PRADESH</t>
  </si>
  <si>
    <t>AXES TECHNOLOGIES EMPLOYEES GRATUIT</t>
  </si>
  <si>
    <t>Y TRUST</t>
  </si>
  <si>
    <t>C/O FINANCE  DEPARTMENT,AXES TECHNOLOGIES INDIA PRIVATE LTD,9/7 HOSUR ROAD</t>
  </si>
  <si>
    <t>560029</t>
  </si>
  <si>
    <t>000IN30154916011670</t>
  </si>
  <si>
    <t>KELLOGGS EMPLOYEES SUPERANNUATION F</t>
  </si>
  <si>
    <t>UND</t>
  </si>
  <si>
    <t>501 / B, 5TH FLOOR, DELPHI,HIRANANDANI BUSINESS PARK,ORCHID AVENUE, POWAI</t>
  </si>
  <si>
    <t>400076</t>
  </si>
  <si>
    <t>000IN30047640328443</t>
  </si>
  <si>
    <t>KELLOGG INDIA PROVIDENT FUND</t>
  </si>
  <si>
    <t>000IN30047640336169</t>
  </si>
  <si>
    <t>JAYABHARAT CREDIT LTD EMPLOYEES PRO</t>
  </si>
  <si>
    <t>VIDENT FUND</t>
  </si>
  <si>
    <t>2nd,FLOOR,BUILDING NO,5,,SILITAIRE CORPORATE PARK,,151-M VASANJI ROAD,CHAKALA,</t>
  </si>
  <si>
    <t>ANDHERI(E) MUMBAI</t>
  </si>
  <si>
    <t>400093</t>
  </si>
  <si>
    <t>0000IN30087010133118</t>
  </si>
  <si>
    <t>CHOWGULE STEAMSHIPS LIMITED EMPLOYE</t>
  </si>
  <si>
    <t>ES PROVIDENT FUND</t>
  </si>
  <si>
    <t>75-77 MAKER CHAMBERS VI,7TH FLOOR,NARIMAN POINT</t>
  </si>
  <si>
    <t>400021</t>
  </si>
  <si>
    <t>0000IN30047640145660</t>
  </si>
  <si>
    <t>400013</t>
  </si>
  <si>
    <t>WIPRO LTD EMPLOYEES PROVIDENT FUND</t>
  </si>
  <si>
    <t>P.B. NO.12AMALNERDIST JALGAON</t>
  </si>
  <si>
    <t>JALGAON</t>
  </si>
  <si>
    <t>425401</t>
  </si>
  <si>
    <t>00000000INE134E08AO7</t>
  </si>
  <si>
    <t>25-MAR-2020</t>
  </si>
  <si>
    <t>BHARTI TELESOFT INTERNATIONAL PVT L</t>
  </si>
  <si>
    <t>TD EXE P FTRUST</t>
  </si>
  <si>
    <t>OKHLA INDUSTRIAL AREAPHASE INEW DELHI</t>
  </si>
  <si>
    <t>Delhi</t>
  </si>
  <si>
    <t>NEW DELHI</t>
  </si>
  <si>
    <t>110020</t>
  </si>
  <si>
    <t>Kelloggs Employees Superannuation F</t>
  </si>
  <si>
    <t>und</t>
  </si>
  <si>
    <t>501 / B, 5TH FLOOR, DELPHI, HIRANANDANI BUSINESS PARK, ORCHID AVENUE, POWAI</t>
  </si>
  <si>
    <t>0000IN30047640328443</t>
  </si>
  <si>
    <t>15-SEP-2020</t>
  </si>
  <si>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</si>
  <si>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</si>
  <si>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</si>
  <si>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</si>
  <si>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</si>
  <si>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</si>
  <si>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</si>
  <si>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 xml:space="preserve">Country </t>
  </si>
  <si>
    <t>State</t>
  </si>
  <si>
    <t>District</t>
  </si>
  <si>
    <t>PIN Code</t>
  </si>
  <si>
    <t>Folio No. of Seciurity</t>
  </si>
  <si>
    <t>Investment Type</t>
  </si>
  <si>
    <t>Amount ( in Rs)</t>
  </si>
  <si>
    <t>Proposed date of transfer to IEPF</t>
  </si>
  <si>
    <t>Series</t>
  </si>
  <si>
    <t>51-B</t>
  </si>
  <si>
    <t>SAS Employees Provident Fund Trust</t>
  </si>
  <si>
    <t>NO 139/25 AMAR JYOTI LAYOUTRING ROADDOMLVR P O BANGALORE</t>
  </si>
  <si>
    <t>560071</t>
  </si>
  <si>
    <t>00000000INE134E08933</t>
  </si>
  <si>
    <t>07-SEP-2023</t>
  </si>
  <si>
    <t>Microland Employees Provident Fund</t>
  </si>
  <si>
    <t>Trust</t>
  </si>
  <si>
    <t>MICROLAND HOUSEKORAMANGALA 7BANGALORE</t>
  </si>
  <si>
    <t>00000000INE134E08941</t>
  </si>
  <si>
    <t>WEST BENGAL</t>
  </si>
  <si>
    <t>KOLKATA</t>
  </si>
  <si>
    <t>Sultanpur Kshetriya Gramin Bank Pro</t>
  </si>
  <si>
    <t>vident Fund Trust</t>
  </si>
  <si>
    <t>C/O SULTANPUR K GRAMIN BANKH O 799 KAMLA BHAWANGANPAT SAHAI MARGCIVIL LINES, SULTANPUR</t>
  </si>
  <si>
    <t>SULTANPUR</t>
  </si>
  <si>
    <t>228001</t>
  </si>
  <si>
    <t>00000000INE134E08891</t>
  </si>
  <si>
    <t>24-FEB-2023</t>
  </si>
  <si>
    <t>Jindal VijayNagar Steel Limited Emp</t>
  </si>
  <si>
    <t>loyees Provident Fund Trust</t>
  </si>
  <si>
    <t>JINDAL VIJAYANAGAR STEEL LIMITEDP O VIDYANAGAR (TORANAGALLU)SANDUR TALUKBELLARY DISTRICT</t>
  </si>
  <si>
    <t>BELLARY</t>
  </si>
  <si>
    <t>583275</t>
  </si>
  <si>
    <t>CHITAVALSAH JUTE MILLS WORKERS PRO</t>
  </si>
  <si>
    <t>CHITAVALSAH JUTE MILLSCHITTAVALSA</t>
  </si>
  <si>
    <t>CHITAVALSAH</t>
  </si>
  <si>
    <t>531162</t>
  </si>
  <si>
    <t>00000000INE134E08AA6</t>
  </si>
  <si>
    <t>22-MAR-2024</t>
  </si>
  <si>
    <t>MPG India Employees Provident Fund</t>
  </si>
  <si>
    <t>UNIT NO 1 3RD FLOORBRADY GLADYS PLAZASENAPATI BAPAT MARGLOWER PAREL MUMBAI</t>
  </si>
  <si>
    <t>00000000INE134E08AB4</t>
  </si>
  <si>
    <t>30-MAR-2024</t>
  </si>
  <si>
    <t>Spectramind E Services Provident Fu</t>
  </si>
  <si>
    <t>nd</t>
  </si>
  <si>
    <t>239 OKHLA INDUSTRIAL ESTATEPHASE IIINEW DELHIINDIA</t>
  </si>
  <si>
    <t>00000000INE134E08727</t>
  </si>
  <si>
    <t>16-MAY-2024</t>
  </si>
  <si>
    <t>EMC Computer System EEPFT</t>
  </si>
  <si>
    <t>805-806 PRESTIGE MERIDIAN II29 M G ROADBANGALORE</t>
  </si>
  <si>
    <t>560001</t>
  </si>
  <si>
    <t>OTIS Elevators</t>
  </si>
  <si>
    <t>REHEM MANSION NO ISHAHID BHAGAT SINGH ROADCOLABAMUMBAI</t>
  </si>
  <si>
    <t>400001</t>
  </si>
  <si>
    <t>00000000INE134E08735</t>
  </si>
  <si>
    <t>LGSI EPF</t>
  </si>
  <si>
    <t>5TH FLOOR GOLF VIEW HOMESWIND TUNNEL ROADMURUGESHPALYABANGALORE</t>
  </si>
  <si>
    <t>Fabmall PF</t>
  </si>
  <si>
    <t>INDIA LIFE HEWITTNO 13 1ST MAINVASANTH NAGARBANGALORE</t>
  </si>
  <si>
    <t>560052</t>
  </si>
  <si>
    <t>Birla Sun Life Securities Ltd</t>
  </si>
  <si>
    <t>1303 , RAHEJA CENTRE , FREE PRESS JONARIMAN POINT ,</t>
  </si>
  <si>
    <t>00000000000000000004</t>
  </si>
  <si>
    <t>00000000000000000005</t>
  </si>
  <si>
    <t>TVS Whirlpool Senior Staff Pf</t>
  </si>
  <si>
    <t>THIRUBHUVANAI VILLAGEPONDICHERRY</t>
  </si>
  <si>
    <t>PONDICHERRY</t>
  </si>
  <si>
    <t>605107</t>
  </si>
  <si>
    <t>Lovelock And Lewes Services Private</t>
  </si>
  <si>
    <t xml:space="preserve"> Limited Employees Gratuity Fund</t>
  </si>
  <si>
    <t>TRUST</t>
  </si>
  <si>
    <t>ST PATRICKS CHURCH BUSINESS COMPLEX2ND FLOOR21 MUSEUM ROADBANGALORE</t>
  </si>
  <si>
    <t>560025</t>
  </si>
  <si>
    <t>C/O TRANSITION OPTICAL (I) PVT LTDDBS CORPORATE CLUB ROOM 20326 CONMINGHAM RD</t>
  </si>
  <si>
    <t>Lovelock Lewes Services P Ltd</t>
  </si>
  <si>
    <t>Employees Gratuity Fund Trust</t>
  </si>
  <si>
    <t>Employees PF Trust</t>
  </si>
  <si>
    <t>SP PATRICKS BUSINESS COMPLEX2ND FLOOR 21 MUSEUM RDBANGALORE</t>
  </si>
  <si>
    <t>Oasis India</t>
  </si>
  <si>
    <t>ASHA HOUSE28 SUREN ROADCHAKALA NR CINEMAGICANDHERI (E) MUMBAI</t>
  </si>
  <si>
    <t>Hindustan Motors PF Institution</t>
  </si>
  <si>
    <t>D 5 HIG COLONYBEHIND SHOPPING COMPLEXINDOREMP</t>
  </si>
  <si>
    <t>MADHYA PRADESH</t>
  </si>
  <si>
    <t>INDORE</t>
  </si>
  <si>
    <t>452008</t>
  </si>
  <si>
    <t xml:space="preserve"> Employees Gratuity Fund Trust</t>
  </si>
  <si>
    <t>Ee Labs Excluded Employees Provide</t>
  </si>
  <si>
    <t>nt Fund Trust</t>
  </si>
  <si>
    <t>3RD FLOORDIVYASHREE CHAMBERSLANGFORD ROADBANGALORE</t>
  </si>
  <si>
    <t>Kalyani Forge Ltd Officers Providen</t>
  </si>
  <si>
    <t>t Fund</t>
  </si>
  <si>
    <t>KOREGAON BHEMATEHSIL SHIRURDIST PUNE</t>
  </si>
  <si>
    <t>PUNE</t>
  </si>
  <si>
    <t>412207</t>
  </si>
  <si>
    <t>BIRLA SUNLIFE SECURITIES LTD</t>
  </si>
  <si>
    <t>LOVELOCK AND LEWES SERVICES PRIVATE</t>
  </si>
  <si>
    <t xml:space="preserve"> LIMITED EMPLOYEES</t>
  </si>
  <si>
    <t xml:space="preserve"> GRATUITY FUND TRUST</t>
  </si>
  <si>
    <t>BHARAT S RAUT AND CO STAFF PROVIDEN</t>
  </si>
  <si>
    <t>T FUND</t>
  </si>
  <si>
    <t>KPMG HOUSEKAMALA MILLS COMPOUND448 SENAPATI BAPAT MARG LOWER PARELMUMBAI</t>
  </si>
  <si>
    <t>ISSAL SUPERANNUATION FUND</t>
  </si>
  <si>
    <t>174, DHOLE PATIL ROAD,</t>
  </si>
  <si>
    <t>411001</t>
  </si>
  <si>
    <t>00000000000000000013</t>
  </si>
  <si>
    <t xml:space="preserve"> Russel Reynolds Associates India E</t>
  </si>
  <si>
    <t>mployees Provident Fund</t>
  </si>
  <si>
    <t>TOWER A 4TH FLOORTHE QUTAB HOTEL AND APPARTMENTSSHAHEED JEET SINGH MARGNEW DELHI</t>
  </si>
  <si>
    <t>110016</t>
  </si>
  <si>
    <t>00000000INE134E08AT6</t>
  </si>
  <si>
    <t>09-JUN-2025</t>
  </si>
  <si>
    <t>DE SHAW INDIA ADVISORY SERVICES PRI</t>
  </si>
  <si>
    <t>VATE LIMITED EX</t>
  </si>
  <si>
    <t>FIRST INDIA PLACE BLOCK ASUSHANT LOK PHASE IM G ROADGURGAON</t>
  </si>
  <si>
    <t>122002</t>
  </si>
  <si>
    <t>00000000INE134E08BH9</t>
  </si>
  <si>
    <t>28-NOV-2025</t>
  </si>
  <si>
    <t>15-AUG-2025</t>
  </si>
  <si>
    <t>Datex Ohmeda India Pvt Ltd Staf</t>
  </si>
  <si>
    <t>f Pension Fund</t>
  </si>
  <si>
    <t>C/O DAR'S INFOTECH PVT LTD15B, ANIL MOITRA ROADKOLKATA</t>
  </si>
  <si>
    <t>0000IN30154917238883</t>
  </si>
  <si>
    <t>f Provident Fund</t>
  </si>
  <si>
    <t>0000IN30154917238890</t>
  </si>
  <si>
    <t>DE Shaw India Advisory Services Pri</t>
  </si>
  <si>
    <t>vate Limited Excluded Employees</t>
  </si>
  <si>
    <t>Provident Fund Trust</t>
  </si>
  <si>
    <t>VATIKA TOWERS, TOWER - B, 15 FLOOR, SECTOR  - 54, GOLF COURSE ROAD</t>
  </si>
  <si>
    <t>0000IN30115122343666</t>
  </si>
  <si>
    <t>15-SEP-2025</t>
  </si>
  <si>
    <t>Kellogg India Provident Fund</t>
  </si>
  <si>
    <t>0000IN30047640336169</t>
  </si>
  <si>
    <t>Minakshi Agarwal</t>
  </si>
  <si>
    <t>6 PATEL NAGAR SANEGURUJI COLONY JALGAONJALGAON</t>
  </si>
  <si>
    <t>425002</t>
  </si>
  <si>
    <t>0000IN30115124604712</t>
  </si>
  <si>
    <t>Bosch Rexroth India Ltd Superannu</t>
  </si>
  <si>
    <t>ation Fund</t>
  </si>
  <si>
    <t>BOSCH REXROTH (INDIA) LTD, NEAR VATWA RAILWAY STATION, VATWA TALUKA DASCROI</t>
  </si>
  <si>
    <t>GUJARAT</t>
  </si>
  <si>
    <t>AHMEDABAD</t>
  </si>
  <si>
    <t>382445</t>
  </si>
  <si>
    <t>000IN30154917351772</t>
  </si>
  <si>
    <t>15-DEC-2025</t>
  </si>
  <si>
    <t>Tamil Nadu</t>
  </si>
  <si>
    <t>PNB CAPS EMPLOYEES PROVIDENT FUND T</t>
  </si>
  <si>
    <t>RUST</t>
  </si>
  <si>
    <t>C/O PNB HOUSING FINANCE LTD.9TH FLOOR , ANTRIKSH BHAWAN22 , K.G. MARGNEW DELHI</t>
  </si>
  <si>
    <t>110001</t>
  </si>
  <si>
    <t>00000000INE134E08DI3</t>
  </si>
  <si>
    <t>15-DEC-2027</t>
  </si>
  <si>
    <t>SPIC HEAVY CHEMICALS DIVISION EMPLO</t>
  </si>
  <si>
    <t>YEES PROVIDENT FUND</t>
  </si>
  <si>
    <t>EXPRESS HIGHWAY, MANALI</t>
  </si>
  <si>
    <t>0000IN30154917310977</t>
  </si>
  <si>
    <t>29-JUN-2028</t>
  </si>
  <si>
    <t>Motilal Padampat Sugar Mills Employ</t>
  </si>
  <si>
    <t>ees Provident Fund</t>
  </si>
  <si>
    <t xml:space="preserve">M.P. SUGAR MILLS EMPLOYEES PROVIDENT, MAJHAULIA, </t>
  </si>
  <si>
    <t>BIHAR</t>
  </si>
  <si>
    <t>WEST CHAMPARAN</t>
  </si>
  <si>
    <t>845454</t>
  </si>
  <si>
    <t>0000IN30133019493525</t>
  </si>
  <si>
    <t>01-AUG-2028</t>
  </si>
  <si>
    <t>00000000INE134E08CP0</t>
  </si>
  <si>
    <t>15-JAN-2032</t>
  </si>
  <si>
    <t>GIC HOUSING FINANCE LTD EMPLOYEES P</t>
  </si>
  <si>
    <t>ROVIDENT FUND</t>
  </si>
  <si>
    <t>3RD FLOOR UNIVERSAL INSURANCEBUILDING SIR P M ROADFORT</t>
  </si>
  <si>
    <t>J B Boda And Co Pvt Ltd Providen</t>
  </si>
  <si>
    <t>t F</t>
  </si>
  <si>
    <t>MAKER BHAVAN NO 1SIR VITHALDAS THACKERSEY MARGBOMBAY</t>
  </si>
  <si>
    <t>400020</t>
  </si>
  <si>
    <t>0000IN30112716468232</t>
  </si>
  <si>
    <t>15-JUN-2037</t>
  </si>
  <si>
    <t>The Indian Wood Products Company Li</t>
  </si>
  <si>
    <t>mited</t>
  </si>
  <si>
    <t>9 BRA BOURNE ROAD, 7 TH FLOOR</t>
  </si>
  <si>
    <t>700001</t>
  </si>
  <si>
    <t>0000IN30047642031662</t>
  </si>
  <si>
    <t>ER DCI Employee CPF Trust</t>
  </si>
  <si>
    <t xml:space="preserve">E-25, IST &amp; 2ND FLOOR HAUZ KHAS MAIN MARKET NEW DELHI                                   </t>
  </si>
  <si>
    <t>DELHI</t>
  </si>
  <si>
    <t>00001302080000195960</t>
  </si>
  <si>
    <t>DIPTI NIKHIL MODI</t>
  </si>
  <si>
    <t>PL-10 BLOCK A KAILASHPATI BLDG 1ST FLOOR VEERA DESAI RD EXT B/H BALAJI TELEFILM ANDHERI-W</t>
  </si>
  <si>
    <t>400053</t>
  </si>
  <si>
    <t>INE134E07133</t>
  </si>
  <si>
    <t>15-Oct-2028</t>
  </si>
  <si>
    <t>SUBIKSHA NURSING HOME BUNDER GARDEN 2ND FLR PERAMBUR</t>
  </si>
  <si>
    <t>600011</t>
  </si>
  <si>
    <t>NAINA PREM MAHTANI</t>
  </si>
  <si>
    <t>PREM LILARAM MAHTANI</t>
  </si>
  <si>
    <t>42 DEVI BHAVAN 38 NEPEAN SEA ROAD</t>
  </si>
  <si>
    <t>INE134E07117</t>
  </si>
  <si>
    <t>SRILAKSHMI THUMMALAPALLY</t>
  </si>
  <si>
    <t>S R THUMMALAPALLY</t>
  </si>
  <si>
    <t>KOTAK SECURITIES LTD 6TH FLOOR KOTAK INFINITY BLDG NO 21 INFINITYGENERAL A K VAIDYA MARG MALAD E PARK OFF</t>
  </si>
  <si>
    <t xml:space="preserve">MUMBAI </t>
  </si>
  <si>
    <t>400097</t>
  </si>
  <si>
    <t xml:space="preserve">NAINA PREM MAHTANI </t>
  </si>
  <si>
    <t>K SUBA</t>
  </si>
  <si>
    <t>25-Nov-2028</t>
  </si>
  <si>
    <t>28-Nov-2025</t>
  </si>
  <si>
    <t>NIKHIL NAGINDAS MODI</t>
  </si>
  <si>
    <t>SHALINI V BAJAJ</t>
  </si>
  <si>
    <t>VIVEK S BAJAJ</t>
  </si>
  <si>
    <t>NO.17  6TH CROSS,  LAKSHMI ROAD SHANTINAGAR</t>
  </si>
  <si>
    <t>560027</t>
  </si>
  <si>
    <t>15-Dec-2025</t>
  </si>
  <si>
    <t>BOSCH REXROTH INDIA LTD SUPERANN</t>
  </si>
  <si>
    <t>BOSCH REXROTH (INDIA) LTD NEAR VATWA RAILWAY STATION VATWA TALUKA DASCROI</t>
  </si>
  <si>
    <t>INE134E08BH9</t>
  </si>
  <si>
    <t>BOSCH REXROTH INDIA LTD</t>
  </si>
  <si>
    <t xml:space="preserve">APE BELLISS INDIA LIMITED </t>
  </si>
  <si>
    <t xml:space="preserve">6,  LITTLE  RUSSELL  STREET   KOLKATA                                   </t>
  </si>
  <si>
    <t>IN30035120038177</t>
  </si>
  <si>
    <t>30-Mar-2027</t>
  </si>
  <si>
    <t xml:space="preserve">T I I SUBSIDIARIES EMPLOYEES </t>
  </si>
  <si>
    <t>PROVIDENT FUND</t>
  </si>
  <si>
    <t xml:space="preserve">C/O TI DIAMOND CHAIN LIMITEDAMBATTUR CHENNAI                                                                                                      </t>
  </si>
  <si>
    <t>IN30047640081269</t>
  </si>
  <si>
    <t>25-Mar-2035</t>
  </si>
  <si>
    <t>14-May-2027</t>
  </si>
  <si>
    <t xml:space="preserve">TATA INTERNATIONAL LIMITED </t>
  </si>
  <si>
    <t>GRATUITY FUND</t>
  </si>
  <si>
    <t xml:space="preserve">TATA INTERNATIONAL LIMITEDBLOCK A SHIVSAGAR ESTATES DR ANNIE BESANT ROAD WORLI MUMBAI                                                             </t>
  </si>
  <si>
    <t>IN30047640434525</t>
  </si>
  <si>
    <t xml:space="preserve">TRUSTEES PRABARTAK JUTE MILLS LTD </t>
  </si>
  <si>
    <t>EMPLOYEE PROVIDENT</t>
  </si>
  <si>
    <t>FUND</t>
  </si>
  <si>
    <t xml:space="preserve">B T ROADP O KAMARHATI KOLKATTA                                                                                                                    </t>
  </si>
  <si>
    <t>IN30047640010663</t>
  </si>
  <si>
    <t>14-May-2032</t>
  </si>
  <si>
    <t>29-A</t>
  </si>
  <si>
    <t>33-B</t>
  </si>
  <si>
    <t>47-C</t>
  </si>
  <si>
    <t>52-C</t>
  </si>
  <si>
    <t>49-B</t>
  </si>
  <si>
    <t>51-C</t>
  </si>
  <si>
    <t>82-C</t>
  </si>
  <si>
    <t>75-C</t>
  </si>
  <si>
    <t>76-A</t>
  </si>
  <si>
    <t>62-B</t>
  </si>
  <si>
    <t>66-C</t>
  </si>
  <si>
    <t>79-A</t>
  </si>
  <si>
    <t>80-A</t>
  </si>
  <si>
    <t>107-B</t>
  </si>
  <si>
    <t>65-II</t>
  </si>
  <si>
    <t>65-III</t>
  </si>
  <si>
    <t>CAPGEMINI BUSINESS SERVICES (INDIA) LIMITED EMPLOYEES PROVIDENT FUND TRUST</t>
  </si>
  <si>
    <t>GIC HOUSING FINANCE LTD EMPLOYEES PROVIDENT FUND</t>
  </si>
  <si>
    <t>92-B</t>
  </si>
  <si>
    <t>TARUNAVA SARKER</t>
  </si>
  <si>
    <t>30-Aug-2035</t>
  </si>
  <si>
    <t>21-Aug-2024</t>
  </si>
  <si>
    <t>Total</t>
  </si>
  <si>
    <t>MANJU MEHRA</t>
  </si>
  <si>
    <t>79-B</t>
  </si>
  <si>
    <t>15-Oct-2033</t>
  </si>
  <si>
    <t>THE ANIL STARCH EMPLOYEES PROVIDENT FUND</t>
  </si>
  <si>
    <t>BOSCH REXROTH (INDIA) LTD SUPERANNUATION FUND</t>
  </si>
  <si>
    <t>TRUSTEES PRABARTAK JUTE MILLS LTD EMPLOYEES PROVIDENT FUND </t>
  </si>
  <si>
    <t>SANJAY DINANATH CHAWARE</t>
  </si>
  <si>
    <t>PRAMILA SONI</t>
  </si>
  <si>
    <t>RAMAMURTHY CHANDRASEKARAN</t>
  </si>
  <si>
    <t>JHARKHAND STATE ELECTRICITY BOARD CONTRIBUTORY PROVIDENT FUND TRUST</t>
  </si>
  <si>
    <t>23/3/2016</t>
  </si>
  <si>
    <t>TRUSTEES PRABARTAK JUTE MILLS LTD EMPLOYEES PROVIDENT FUND 00081110000065 OF HDFC BANK LTD</t>
  </si>
  <si>
    <t>63-II</t>
  </si>
  <si>
    <t>GIC HOUSING FINANCE LTD EMPLOYEES PROVIDENT FUND 00601110000015 HDFC BANK LTD</t>
  </si>
  <si>
    <t>15-Mar-2027</t>
  </si>
  <si>
    <t>Sundram Fasteners Ltd. STF</t>
  </si>
  <si>
    <t>112B</t>
  </si>
  <si>
    <t>APE  BELLISS  INDIA  LIMITED  STAFF   PROVIDENT  FUND 01100053189 STATE BANK OF INDIA</t>
  </si>
  <si>
    <t>TAJ RESIDENCY EPF TRUST 13321 CANARA BANK</t>
  </si>
  <si>
    <t>64-II</t>
  </si>
  <si>
    <t>64-III</t>
  </si>
  <si>
    <t>30-Mar-2032</t>
  </si>
  <si>
    <t>TATA INTERNATIONAL LIMITED GRATUITY FUND 02401110000363 OF HDFC BANK LTD</t>
  </si>
  <si>
    <t>TATA YODOGAWA LIMITED SUPERANNUATION FUND 00871110000026 OF HDFC BANK LIMITED</t>
  </si>
  <si>
    <t>THE NASHIK DIST CENTRAL CO OP BANK LTD EMP PROVIDENT FUND ACCOUNT 01100005486 OF STATE BANK OF INDIA</t>
  </si>
  <si>
    <t>MOTILAL PADAMPAT SUGAR MILLS EMPLOYEES PROVIDENT FUND</t>
  </si>
  <si>
    <t>KODAIKANAL SCHOOL EMPLOYEES PROVIDENT FUND TRUST</t>
  </si>
  <si>
    <t>BAI JERBAI WADIA HOSPITAL FOR CHILDREN PROVIDENT FUND</t>
  </si>
  <si>
    <t>BAI ZAVERBAI PURS  NATHU CHAR</t>
  </si>
  <si>
    <t>57-B</t>
  </si>
  <si>
    <t>CAPGEMINI BUSINESS SERVICES INDIA LIMITED EMPLOYEES PROVIDENT FUND TRUST 072 251234 006</t>
  </si>
  <si>
    <t>BANK OF AMERICA OFFICERS PENSION SCHEME 02061043 O</t>
  </si>
  <si>
    <t>SRIKANTH SUBRAMANIAN KOTAK MAHINDRA BANK LTD 1720060000154</t>
  </si>
  <si>
    <t>RAMA KRISHNA BALGI SB</t>
  </si>
  <si>
    <t>KRISHNAKUMARI CHAMANLAL LEKHRAJ</t>
  </si>
  <si>
    <t>40-C</t>
  </si>
  <si>
    <t>120-B</t>
  </si>
  <si>
    <t>VELLORE MEDICAL COLLEGE PROVIDENT FUND STATE BANK OF INDIA 10404160575</t>
  </si>
  <si>
    <t>60B</t>
  </si>
  <si>
    <t>124C</t>
  </si>
  <si>
    <t>INDIA CARBON LTD EMPLOYEE</t>
  </si>
  <si>
    <t xml:space="preserve">Punj Lyod Group </t>
  </si>
  <si>
    <t>Royal Calcutta Golf Club</t>
  </si>
  <si>
    <t>Garware Polyster Limited</t>
  </si>
  <si>
    <t>Birla Sunlife securities Limited (Calcutta)</t>
  </si>
  <si>
    <t>ISSAL Superannuation Fund</t>
  </si>
  <si>
    <t>Birla Sunlife securities Limited  (Mumbai)</t>
  </si>
  <si>
    <t>BANK OF AMERICA OFFICERS PENSION SCHEME</t>
  </si>
  <si>
    <t>62-A</t>
  </si>
  <si>
    <t>BANK OF AMERICA OFFICERS PENSION SCHEME BANK OF AMERICA 2061043</t>
  </si>
  <si>
    <t>101-A</t>
  </si>
  <si>
    <t>NOWROSJEE WADIA MATERNITY HOSPITAL PROVIDENT FUND</t>
  </si>
  <si>
    <t>102-B</t>
  </si>
  <si>
    <t>Processed on</t>
  </si>
  <si>
    <t>interest date</t>
  </si>
  <si>
    <t>TATA INTERNATIONAL LIMITED GRATUITY FUND 02401110000363 HDFC BANK LTD</t>
  </si>
  <si>
    <t>Modi Group Employees Gratuity Fund 5301674335 OF Citi Bank</t>
  </si>
  <si>
    <t>MATCHWEL ELECTRICALS INDIA LTD EMPLOYEES PROVIDENT FUND TRUST</t>
  </si>
  <si>
    <t>GARWARE POLYESTER LIMITED OFFICE STAFF AND OFFICERS PROVIDENT FUND</t>
  </si>
  <si>
    <t>TATA INTERNATIONAL LIMITED GRATUITY FUND 024011100</t>
  </si>
  <si>
    <t>TATA YODOGAWA LIMITED SUPERANNUATION FUND 00871110</t>
  </si>
  <si>
    <t xml:space="preserve">          MOTILAL PADAMPAT                   936728</t>
  </si>
  <si>
    <t>BANK OF AMERICA OFFICERS PENSION SCHEME 02061043 BANK OF AMERICA</t>
  </si>
  <si>
    <t>BANK OF AMERICA INDIAN BRANCH STAFF GRATUITY FUND 01885022 BANK OF AMERICA</t>
  </si>
  <si>
    <t>Principal</t>
  </si>
  <si>
    <t xml:space="preserve">Principal </t>
  </si>
  <si>
    <t>Unclaimed amount on matured bonds as on 31.12.2017</t>
  </si>
  <si>
    <t>STATE  BANK  OF  INDIA  MUMBAI  MAIN  BRANCH.</t>
  </si>
  <si>
    <t>CAPGEMINI BUSINESS SERVICES INDIA LIMITED EMPLOYEES PROVIDENT FUND TRUST 072 251234 006 HSBC BANK</t>
  </si>
  <si>
    <t>BANK OF AMERICA INDIAN BRANCH STAFF GRATUITY FUND 1885022 BANK OF AMERICA</t>
  </si>
  <si>
    <t>CAPGEMINI BUSINESS SERVICES (INDIA) LIMITED EMPLOYEE PROVIDENT FUND TRUST</t>
  </si>
  <si>
    <t>57-C</t>
  </si>
  <si>
    <t>68-B</t>
  </si>
  <si>
    <t>CAPGEMINI BUSINESS SERVICES (INDIA) LTD EMPLOYEES</t>
  </si>
  <si>
    <t>THE PIAGGIO GREAVES VEHICLES PRIVATE LIMITED PROVIDENT FUND</t>
  </si>
  <si>
    <t>150-B</t>
  </si>
  <si>
    <t>STEWART HOLL (INDIA) LIMITED EXECUTIVE STAFF PROVI</t>
  </si>
  <si>
    <t>EASTERN POWER DISTRIBUTION COMPANY OF A P LIMITED</t>
  </si>
  <si>
    <t>Bank of America Officers Pension scheme</t>
  </si>
  <si>
    <t>KHURSHID JAMSHED JUSSAWALLA</t>
  </si>
  <si>
    <t>ASHISH  GUMASHTA 011 047875 006 HSBC</t>
  </si>
  <si>
    <t>HARIHARAN SHANKARNARAYAN IYER 15644 ANDHRA BANK LTD</t>
  </si>
  <si>
    <t xml:space="preserve">RAJASTHAN DRUGS AND PHARMACEUTICALS LTD.EMPLOYEES CONTRIBUTORY PF TRUST </t>
  </si>
  <si>
    <t xml:space="preserve">NEW PHALTAN SUGAR WORKS LIMITED EMPLOYEES PROVIDENT FUND </t>
  </si>
  <si>
    <t>CAPGEMINI BUSINESS SERVICES (INDIA) LIMITED EMPLOYEES PROVIDENT FUND TRUST A/C NO 072251234006 HSBC BANK</t>
  </si>
  <si>
    <t>SHAINA N CHUDASAMA</t>
  </si>
  <si>
    <t>80-B</t>
  </si>
  <si>
    <t>princiapl to be added from reconciliation if any for 49B</t>
  </si>
  <si>
    <t>Unclaimed amount on unmatured bonds as on 11.09.2018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</si>
</sst>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0;[Red]0.00"/>
    <numFmt numFmtId="166" formatCode="_(* #,##0_);_(* \(#,##0\);_(* &quot;-&quot;??_);_(@_)"/>
    <numFmt numFmtId="167" formatCode="[$-409]d\-mmm\-yyyy;@"/>
    <numFmt numFmtId="168" formatCode="[$-409]d\-mmm\-yy;@"/>
    <numFmt numFmtId="169" formatCode="[$-409]dd/mmm/yy;@"/>
    <numFmt numFmtId="170" formatCode="[$-409]d/m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entury Gothic"/>
      <family val="2"/>
    </font>
    <font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8" borderId="8" applyNumberFormat="0" applyFont="0" applyAlignment="0" applyProtection="0"/>
  </cellStyleXfs>
  <cellXfs count="110">
    <xf numFmtId="0" fontId="0" fillId="0" borderId="0" xfId="0"/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166" fontId="20" fillId="0" borderId="10" xfId="1" applyNumberFormat="1" applyFont="1" applyFill="1" applyBorder="1" applyAlignment="1">
      <alignment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0" xfId="46" applyFont="1" applyFill="1" applyBorder="1" applyAlignment="1" applyProtection="1">
      <alignment horizontal="left" vertical="top" wrapText="1"/>
      <protection locked="0"/>
    </xf>
    <xf numFmtId="1" fontId="24" fillId="0" borderId="0" xfId="48" applyNumberFormat="1" applyFont="1" applyFill="1" applyBorder="1" applyProtection="1">
      <protection locked="0"/>
    </xf>
    <xf numFmtId="1" fontId="20" fillId="0" borderId="0" xfId="48" applyNumberFormat="1" applyFont="1" applyFill="1" applyBorder="1" applyProtection="1">
      <protection locked="0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/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/>
    </xf>
    <xf numFmtId="165" fontId="20" fillId="0" borderId="0" xfId="0" applyNumberFormat="1" applyFont="1" applyFill="1" applyBorder="1"/>
    <xf numFmtId="15" fontId="20" fillId="0" borderId="0" xfId="0" applyNumberFormat="1" applyFont="1" applyFill="1" applyBorder="1"/>
    <xf numFmtId="0" fontId="20" fillId="0" borderId="10" xfId="0" applyFont="1" applyFill="1" applyBorder="1" applyAlignment="1">
      <alignment horizontal="center" vertical="top"/>
    </xf>
    <xf numFmtId="49" fontId="20" fillId="0" borderId="10" xfId="46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10" xfId="46" applyFont="1" applyFill="1" applyBorder="1" applyAlignment="1" applyProtection="1">
      <alignment horizontal="left" vertical="top" wrapText="1"/>
      <protection locked="0"/>
    </xf>
    <xf numFmtId="165" fontId="22" fillId="0" borderId="10" xfId="46" applyNumberFormat="1" applyFont="1" applyFill="1" applyBorder="1" applyAlignment="1" applyProtection="1">
      <alignment horizontal="left" vertical="top" wrapText="1"/>
      <protection locked="0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48" applyNumberFormat="1" applyFont="1" applyFill="1" applyBorder="1" applyProtection="1">
      <protection locked="0"/>
    </xf>
    <xf numFmtId="1" fontId="20" fillId="0" borderId="10" xfId="48" applyNumberFormat="1" applyFont="1" applyFill="1" applyBorder="1" applyProtection="1">
      <protection locked="0"/>
    </xf>
    <xf numFmtId="49" fontId="20" fillId="0" borderId="10" xfId="48" quotePrefix="1" applyNumberFormat="1" applyFont="1" applyFill="1" applyBorder="1" applyProtection="1">
      <protection locked="0"/>
    </xf>
    <xf numFmtId="0" fontId="20" fillId="0" borderId="10" xfId="0" applyFont="1" applyFill="1" applyBorder="1"/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18" fillId="0" borderId="10" xfId="46" applyNumberFormat="1" applyFont="1" applyBorder="1" applyAlignment="1" applyProtection="1">
      <alignment horizontal="left" vertical="top" wrapText="1"/>
      <protection locked="0"/>
    </xf>
    <xf numFmtId="0" fontId="18" fillId="0" borderId="10" xfId="42" applyBorder="1" applyAlignment="1" applyProtection="1">
      <alignment horizontal="left" vertical="top" wrapText="1"/>
      <protection locked="0"/>
    </xf>
    <xf numFmtId="49" fontId="18" fillId="0" borderId="10" xfId="42" applyNumberFormat="1" applyBorder="1" applyAlignment="1" applyProtection="1">
      <alignment horizontal="left" vertical="top" wrapText="1"/>
      <protection locked="0"/>
    </xf>
    <xf numFmtId="0" fontId="18" fillId="0" borderId="10" xfId="46" applyFont="1" applyBorder="1" applyAlignment="1" applyProtection="1">
      <alignment horizontal="left" vertical="top" wrapText="1"/>
      <protection locked="0"/>
    </xf>
    <xf numFmtId="49" fontId="1" fillId="0" borderId="10" xfId="48" applyNumberFormat="1" applyBorder="1" applyProtection="1">
      <protection locked="0"/>
    </xf>
    <xf numFmtId="1" fontId="1" fillId="0" borderId="10" xfId="48" applyNumberFormat="1" applyBorder="1" applyProtection="1">
      <protection locked="0"/>
    </xf>
    <xf numFmtId="0" fontId="20" fillId="0" borderId="10" xfId="0" applyFont="1" applyBorder="1" applyAlignment="1">
      <alignment horizontal="center" vertical="top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46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center"/>
    </xf>
    <xf numFmtId="165" fontId="27" fillId="0" borderId="0" xfId="0" applyNumberFormat="1" applyFont="1"/>
    <xf numFmtId="0" fontId="14" fillId="0" borderId="0" xfId="0" applyFont="1"/>
    <xf numFmtId="0" fontId="24" fillId="0" borderId="10" xfId="0" applyFont="1" applyBorder="1" applyAlignment="1">
      <alignment vertical="top" wrapText="1"/>
    </xf>
    <xf numFmtId="165" fontId="22" fillId="0" borderId="10" xfId="46" applyNumberFormat="1" applyFont="1" applyBorder="1" applyAlignment="1" applyProtection="1">
      <alignment horizontal="left" vertical="top" wrapText="1"/>
      <protection locked="0"/>
    </xf>
    <xf numFmtId="165" fontId="20" fillId="0" borderId="10" xfId="48" applyNumberFormat="1" applyFont="1" applyBorder="1" applyProtection="1">
      <protection locked="0"/>
    </xf>
    <xf numFmtId="0" fontId="0" fillId="0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center" vertical="top"/>
    </xf>
    <xf numFmtId="166" fontId="27" fillId="0" borderId="0" xfId="1" applyNumberFormat="1" applyFont="1" applyFill="1" applyBorder="1"/>
    <xf numFmtId="166" fontId="14" fillId="0" borderId="0" xfId="1" applyNumberFormat="1" applyFont="1" applyFill="1" applyBorder="1"/>
    <xf numFmtId="166" fontId="26" fillId="0" borderId="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 applyProtection="1">
      <alignment horizontal="left" vertical="top" wrapText="1"/>
      <protection locked="0"/>
    </xf>
    <xf numFmtId="166" fontId="20" fillId="0" borderId="10" xfId="1" applyNumberFormat="1" applyFont="1" applyFill="1" applyBorder="1" applyProtection="1">
      <protection locked="0"/>
    </xf>
    <xf numFmtId="49" fontId="0" fillId="0" borderId="10" xfId="46" applyNumberFormat="1" applyFont="1" applyBorder="1" applyAlignment="1" applyProtection="1">
      <alignment horizontal="left" vertical="top"/>
      <protection locked="0"/>
    </xf>
    <xf numFmtId="167" fontId="20" fillId="0" borderId="10" xfId="0" applyNumberFormat="1" applyFont="1" applyFill="1" applyBorder="1"/>
    <xf numFmtId="166" fontId="29" fillId="0" borderId="10" xfId="1" applyNumberFormat="1" applyFont="1" applyBorder="1"/>
    <xf numFmtId="0" fontId="0" fillId="0" borderId="10" xfId="0" applyFont="1" applyFill="1" applyBorder="1" applyAlignment="1">
      <alignment vertical="top"/>
    </xf>
    <xf numFmtId="0" fontId="28" fillId="0" borderId="10" xfId="0" applyFont="1" applyFill="1" applyBorder="1"/>
    <xf numFmtId="0" fontId="20" fillId="33" borderId="0" xfId="0" applyFont="1" applyFill="1" applyBorder="1"/>
    <xf numFmtId="0" fontId="0" fillId="35" borderId="10" xfId="0" applyFont="1" applyFill="1" applyBorder="1"/>
    <xf numFmtId="166" fontId="0" fillId="0" borderId="0" xfId="0" applyNumberFormat="1"/>
    <xf numFmtId="15" fontId="0" fillId="0" borderId="10" xfId="0" applyNumberFormat="1" applyFill="1" applyBorder="1"/>
    <xf numFmtId="0" fontId="0" fillId="0" borderId="10" xfId="0" applyFont="1" applyFill="1" applyBorder="1"/>
    <xf numFmtId="0" fontId="19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49" fontId="18" fillId="0" borderId="10" xfId="42" applyNumberFormat="1" applyFill="1" applyBorder="1" applyAlignment="1" applyProtection="1">
      <alignment horizontal="left" vertical="top" wrapText="1"/>
      <protection locked="0"/>
    </xf>
    <xf numFmtId="49" fontId="1" fillId="0" borderId="10" xfId="48" quotePrefix="1" applyNumberFormat="1" applyFill="1" applyBorder="1" applyProtection="1">
      <protection locked="0"/>
    </xf>
    <xf numFmtId="49" fontId="0" fillId="0" borderId="10" xfId="0" quotePrefix="1" applyNumberFormat="1" applyFill="1" applyBorder="1" applyAlignment="1" applyProtection="1">
      <alignment horizontal="left" vertical="top" wrapText="1"/>
      <protection locked="0"/>
    </xf>
    <xf numFmtId="49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15" fontId="0" fillId="36" borderId="10" xfId="0" applyNumberFormat="1" applyFill="1" applyBorder="1"/>
    <xf numFmtId="166" fontId="20" fillId="0" borderId="0" xfId="0" applyNumberFormat="1" applyFont="1" applyFill="1" applyBorder="1"/>
    <xf numFmtId="166" fontId="0" fillId="34" borderId="0" xfId="1" applyNumberFormat="1" applyFont="1" applyFill="1" applyBorder="1"/>
    <xf numFmtId="0" fontId="0" fillId="0" borderId="10" xfId="0" applyFill="1" applyBorder="1" applyAlignment="1">
      <alignment vertical="top"/>
    </xf>
    <xf numFmtId="0" fontId="20" fillId="0" borderId="0" xfId="0" quotePrefix="1" applyFont="1" applyFill="1" applyBorder="1"/>
    <xf numFmtId="168" fontId="20" fillId="0" borderId="10" xfId="48" quotePrefix="1" applyNumberFormat="1" applyFont="1" applyFill="1" applyBorder="1" applyProtection="1">
      <protection locked="0"/>
    </xf>
    <xf numFmtId="168" fontId="20" fillId="0" borderId="0" xfId="0" applyNumberFormat="1" applyFont="1" applyFill="1" applyBorder="1"/>
    <xf numFmtId="168" fontId="0" fillId="37" borderId="10" xfId="0" applyNumberFormat="1" applyFont="1" applyFill="1" applyBorder="1" applyAlignment="1">
      <alignment horizontal="center" vertical="top"/>
    </xf>
    <xf numFmtId="0" fontId="0" fillId="0" borderId="10" xfId="0" applyBorder="1"/>
    <xf numFmtId="49" fontId="14" fillId="0" borderId="10" xfId="48" applyNumberFormat="1" applyFont="1" applyFill="1" applyBorder="1" applyProtection="1">
      <protection locked="0"/>
    </xf>
    <xf numFmtId="0" fontId="14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Border="1"/>
    <xf numFmtId="167" fontId="20" fillId="0" borderId="0" xfId="0" applyNumberFormat="1" applyFont="1" applyFill="1" applyBorder="1"/>
    <xf numFmtId="168" fontId="0" fillId="37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1" fontId="14" fillId="33" borderId="0" xfId="48" applyNumberFormat="1" applyFont="1" applyFill="1" applyBorder="1" applyProtection="1">
      <protection locked="0"/>
    </xf>
    <xf numFmtId="165" fontId="14" fillId="0" borderId="0" xfId="0" applyNumberFormat="1" applyFont="1"/>
    <xf numFmtId="0" fontId="23" fillId="0" borderId="0" xfId="0" applyFont="1" applyFill="1" applyBorder="1" applyAlignment="1">
      <alignment horizontal="center"/>
    </xf>
    <xf numFmtId="49" fontId="20" fillId="0" borderId="10" xfId="48" applyNumberFormat="1" applyFont="1" applyFill="1" applyBorder="1" applyAlignment="1" applyProtection="1">
      <alignment horizontal="left" vertical="top" wrapText="1"/>
      <protection locked="0"/>
    </xf>
    <xf numFmtId="168" fontId="0" fillId="0" borderId="0" xfId="0" applyNumberFormat="1" applyFont="1" applyFill="1" applyBorder="1" applyAlignment="1">
      <alignment vertical="top"/>
    </xf>
    <xf numFmtId="168" fontId="28" fillId="0" borderId="0" xfId="0" applyNumberFormat="1" applyFont="1" applyFill="1" applyBorder="1"/>
    <xf numFmtId="15" fontId="20" fillId="0" borderId="0" xfId="0" applyNumberFormat="1" applyFont="1" applyFill="1" applyBorder="1" applyAlignment="1">
      <alignment vertical="top"/>
    </xf>
    <xf numFmtId="15" fontId="14" fillId="0" borderId="0" xfId="0" applyNumberFormat="1" applyFont="1" applyFill="1" applyBorder="1" applyAlignment="1">
      <alignment vertical="top"/>
    </xf>
    <xf numFmtId="168" fontId="28" fillId="0" borderId="0" xfId="0" applyNumberFormat="1" applyFont="1" applyFill="1" applyBorder="1" applyAlignment="1"/>
    <xf numFmtId="15" fontId="28" fillId="0" borderId="0" xfId="0" applyNumberFormat="1" applyFont="1" applyFill="1" applyBorder="1"/>
    <xf numFmtId="15" fontId="31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ont="1" applyFill="1" applyBorder="1" applyAlignment="1">
      <alignment horizontal="center" vertical="top" wrapText="1"/>
    </xf>
    <xf numFmtId="169" fontId="30" fillId="0" borderId="0" xfId="0" applyNumberFormat="1" applyFont="1" applyFill="1" applyBorder="1"/>
    <xf numFmtId="168" fontId="23" fillId="0" borderId="11" xfId="0" applyNumberFormat="1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 vertical="top" wrapText="1"/>
    </xf>
    <xf numFmtId="0" fontId="24" fillId="38" borderId="10" xfId="0" applyFont="1" applyFill="1" applyBorder="1" applyAlignment="1">
      <alignment vertical="top" wrapText="1"/>
    </xf>
    <xf numFmtId="166" fontId="24" fillId="38" borderId="10" xfId="1" applyNumberFormat="1" applyFont="1" applyFill="1" applyBorder="1" applyAlignment="1">
      <alignment vertical="top" wrapText="1"/>
    </xf>
    <xf numFmtId="168" fontId="24" fillId="38" borderId="10" xfId="0" applyNumberFormat="1" applyFont="1" applyFill="1" applyBorder="1" applyAlignment="1">
      <alignment vertical="top" wrapText="1"/>
    </xf>
    <xf numFmtId="170" fontId="20" fillId="0" borderId="10" xfId="48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cel Built-in Normal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3" xfId="45"/>
    <cellStyle name="Normal 3" xfId="46"/>
    <cellStyle name="Normal 4" xfId="47"/>
    <cellStyle name="Normal 6" xfId="48"/>
    <cellStyle name="Note 2" xfId="49"/>
    <cellStyle name="Note 2 2" xfId="50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MU\Unclaimed%20amount\sep%2015\5%20INV%20%20data\final%20data%20for%205%20INV\Copy%20of%20InvestorDetailExcel_unmatu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workbookViewId="0">
      <selection activeCell="O106" sqref="O106"/>
    </sheetView>
  </sheetViews>
  <sheetFormatPr defaultRowHeight="15" x14ac:dyDescent="0.25"/>
  <cols>
    <col min="1" max="1" width="9.140625" style="5"/>
    <col min="2" max="2" width="20" customWidth="1"/>
    <col min="5" max="5" width="15.140625" customWidth="1"/>
    <col min="14" max="14" width="30.5703125" bestFit="1" customWidth="1"/>
    <col min="15" max="15" width="11.5703125" style="43" bestFit="1" customWidth="1"/>
    <col min="16" max="16" width="15.85546875" style="70" customWidth="1"/>
    <col min="17" max="17" width="11.5703125" bestFit="1" customWidth="1"/>
    <col min="19" max="19" width="10.5703125" bestFit="1" customWidth="1"/>
    <col min="20" max="20" width="12.140625" customWidth="1"/>
    <col min="22" max="22" width="10.5703125" bestFit="1" customWidth="1"/>
  </cols>
  <sheetData>
    <row r="1" spans="1:18" x14ac:dyDescent="0.25">
      <c r="A1" s="106" t="s">
        <v>415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1"/>
      <c r="P2" s="64"/>
    </row>
    <row r="3" spans="1:18" s="1" customFormat="1" ht="60" x14ac:dyDescent="0.25">
      <c r="A3" s="28" t="s">
        <v>100</v>
      </c>
      <c r="B3" s="29" t="s">
        <v>85</v>
      </c>
      <c r="C3" s="29" t="s">
        <v>86</v>
      </c>
      <c r="D3" s="29" t="s">
        <v>87</v>
      </c>
      <c r="E3" s="29" t="s">
        <v>88</v>
      </c>
      <c r="F3" s="29" t="s">
        <v>89</v>
      </c>
      <c r="G3" s="29" t="s">
        <v>90</v>
      </c>
      <c r="H3" s="29" t="s">
        <v>91</v>
      </c>
      <c r="I3" s="29" t="s">
        <v>92</v>
      </c>
      <c r="J3" s="29" t="s">
        <v>93</v>
      </c>
      <c r="K3" s="29" t="s">
        <v>94</v>
      </c>
      <c r="L3" s="29" t="s">
        <v>95</v>
      </c>
      <c r="M3" s="29" t="s">
        <v>96</v>
      </c>
      <c r="N3" s="29" t="s">
        <v>97</v>
      </c>
      <c r="O3" s="44" t="s">
        <v>98</v>
      </c>
      <c r="P3" s="65" t="s">
        <v>99</v>
      </c>
      <c r="Q3" s="1" t="s">
        <v>403</v>
      </c>
      <c r="R3" s="1" t="s">
        <v>402</v>
      </c>
    </row>
    <row r="4" spans="1:18" ht="105" x14ac:dyDescent="0.25">
      <c r="A4" s="30">
        <v>11</v>
      </c>
      <c r="B4" s="33" t="s">
        <v>6</v>
      </c>
      <c r="C4" s="31" t="s">
        <v>7</v>
      </c>
      <c r="D4" s="31"/>
      <c r="E4" s="31" t="s">
        <v>0</v>
      </c>
      <c r="F4" s="31"/>
      <c r="G4" s="31"/>
      <c r="H4" s="31" t="s">
        <v>8</v>
      </c>
      <c r="I4" s="32" t="s">
        <v>1</v>
      </c>
      <c r="J4" s="32" t="s">
        <v>9</v>
      </c>
      <c r="K4" s="32" t="s">
        <v>10</v>
      </c>
      <c r="L4" s="33">
        <v>600018</v>
      </c>
      <c r="M4" s="31" t="s">
        <v>11</v>
      </c>
      <c r="N4" s="34" t="s">
        <v>3</v>
      </c>
      <c r="O4" s="45">
        <v>9250</v>
      </c>
      <c r="P4" s="66" t="s">
        <v>12</v>
      </c>
    </row>
    <row r="5" spans="1:18" ht="195" x14ac:dyDescent="0.25">
      <c r="A5" s="30">
        <v>11</v>
      </c>
      <c r="B5" s="33" t="s">
        <v>13</v>
      </c>
      <c r="C5" s="31" t="s">
        <v>14</v>
      </c>
      <c r="D5" s="31"/>
      <c r="E5" s="31" t="s">
        <v>0</v>
      </c>
      <c r="F5" s="31"/>
      <c r="G5" s="31"/>
      <c r="H5" s="31" t="s">
        <v>15</v>
      </c>
      <c r="I5" s="32" t="s">
        <v>1</v>
      </c>
      <c r="J5" s="32" t="s">
        <v>2</v>
      </c>
      <c r="K5" s="32" t="s">
        <v>4</v>
      </c>
      <c r="L5" s="33" t="s">
        <v>16</v>
      </c>
      <c r="M5" s="31" t="s">
        <v>17</v>
      </c>
      <c r="N5" s="34" t="s">
        <v>3</v>
      </c>
      <c r="O5" s="45">
        <v>9250</v>
      </c>
      <c r="P5" s="66" t="s">
        <v>12</v>
      </c>
    </row>
    <row r="6" spans="1:18" ht="165" x14ac:dyDescent="0.25">
      <c r="A6" s="30">
        <v>11</v>
      </c>
      <c r="B6" s="33" t="s">
        <v>18</v>
      </c>
      <c r="C6" s="31" t="s">
        <v>19</v>
      </c>
      <c r="D6" s="31"/>
      <c r="E6" s="31" t="s">
        <v>0</v>
      </c>
      <c r="F6" s="31"/>
      <c r="G6" s="31"/>
      <c r="H6" s="31" t="s">
        <v>20</v>
      </c>
      <c r="I6" s="32" t="s">
        <v>1</v>
      </c>
      <c r="J6" s="32" t="s">
        <v>21</v>
      </c>
      <c r="K6" s="32" t="s">
        <v>22</v>
      </c>
      <c r="L6" s="33" t="s">
        <v>23</v>
      </c>
      <c r="M6" s="31" t="s">
        <v>24</v>
      </c>
      <c r="N6" s="34" t="s">
        <v>3</v>
      </c>
      <c r="O6" s="45">
        <v>18500</v>
      </c>
      <c r="P6" s="66" t="s">
        <v>12</v>
      </c>
    </row>
    <row r="7" spans="1:18" ht="105" x14ac:dyDescent="0.25">
      <c r="A7" s="30">
        <v>11</v>
      </c>
      <c r="B7" s="33" t="s">
        <v>25</v>
      </c>
      <c r="C7" s="31" t="s">
        <v>26</v>
      </c>
      <c r="D7" s="31"/>
      <c r="E7" s="31" t="s">
        <v>0</v>
      </c>
      <c r="F7" s="31"/>
      <c r="G7" s="31"/>
      <c r="H7" s="31" t="s">
        <v>27</v>
      </c>
      <c r="I7" s="32" t="s">
        <v>1</v>
      </c>
      <c r="J7" s="32" t="s">
        <v>2</v>
      </c>
      <c r="K7" s="32" t="s">
        <v>4</v>
      </c>
      <c r="L7" s="33" t="s">
        <v>28</v>
      </c>
      <c r="M7" s="31" t="s">
        <v>29</v>
      </c>
      <c r="N7" s="34" t="s">
        <v>3</v>
      </c>
      <c r="O7" s="45">
        <v>9250</v>
      </c>
      <c r="P7" s="66" t="s">
        <v>12</v>
      </c>
    </row>
    <row r="8" spans="1:18" x14ac:dyDescent="0.25">
      <c r="A8" s="30">
        <v>11</v>
      </c>
      <c r="B8" s="35" t="s">
        <v>30</v>
      </c>
      <c r="C8" s="35" t="s">
        <v>31</v>
      </c>
      <c r="D8" s="35" t="s">
        <v>32</v>
      </c>
      <c r="E8" s="35" t="s">
        <v>0</v>
      </c>
      <c r="F8" s="35"/>
      <c r="G8" s="35"/>
      <c r="H8" s="35" t="s">
        <v>33</v>
      </c>
      <c r="I8" s="36" t="s">
        <v>1</v>
      </c>
      <c r="J8" s="36" t="s">
        <v>34</v>
      </c>
      <c r="K8" s="36" t="s">
        <v>35</v>
      </c>
      <c r="L8" s="35" t="s">
        <v>36</v>
      </c>
      <c r="M8" s="35" t="s">
        <v>37</v>
      </c>
      <c r="N8" s="36" t="s">
        <v>3</v>
      </c>
      <c r="O8" s="46">
        <v>120250</v>
      </c>
      <c r="P8" s="66" t="s">
        <v>12</v>
      </c>
    </row>
    <row r="9" spans="1:18" x14ac:dyDescent="0.25">
      <c r="A9" s="30">
        <v>11</v>
      </c>
      <c r="B9" s="35" t="s">
        <v>38</v>
      </c>
      <c r="C9" s="35"/>
      <c r="D9" s="35"/>
      <c r="E9" s="35" t="s">
        <v>0</v>
      </c>
      <c r="F9" s="35"/>
      <c r="G9" s="35"/>
      <c r="H9" s="35" t="s">
        <v>39</v>
      </c>
      <c r="I9" s="36" t="s">
        <v>1</v>
      </c>
      <c r="J9" s="36" t="s">
        <v>34</v>
      </c>
      <c r="K9" s="36" t="s">
        <v>40</v>
      </c>
      <c r="L9" s="35" t="s">
        <v>41</v>
      </c>
      <c r="M9" s="35" t="s">
        <v>42</v>
      </c>
      <c r="N9" s="36" t="s">
        <v>3</v>
      </c>
      <c r="O9" s="46">
        <v>194250</v>
      </c>
      <c r="P9" s="67" t="s">
        <v>12</v>
      </c>
    </row>
    <row r="10" spans="1:18" x14ac:dyDescent="0.25">
      <c r="A10" s="30">
        <v>11</v>
      </c>
      <c r="B10" s="35" t="s">
        <v>38</v>
      </c>
      <c r="C10" s="35"/>
      <c r="D10" s="35"/>
      <c r="E10" s="35" t="s">
        <v>0</v>
      </c>
      <c r="F10" s="35"/>
      <c r="G10" s="35"/>
      <c r="H10" s="35" t="s">
        <v>39</v>
      </c>
      <c r="I10" s="36" t="s">
        <v>1</v>
      </c>
      <c r="J10" s="36" t="s">
        <v>34</v>
      </c>
      <c r="K10" s="36" t="s">
        <v>40</v>
      </c>
      <c r="L10" s="35" t="s">
        <v>41</v>
      </c>
      <c r="M10" s="35" t="s">
        <v>42</v>
      </c>
      <c r="N10" s="36" t="s">
        <v>3</v>
      </c>
      <c r="O10" s="46">
        <v>194250</v>
      </c>
      <c r="P10" s="67" t="s">
        <v>12</v>
      </c>
    </row>
    <row r="11" spans="1:18" x14ac:dyDescent="0.25">
      <c r="A11" s="30">
        <v>11</v>
      </c>
      <c r="B11" s="35" t="s">
        <v>44</v>
      </c>
      <c r="C11" s="35" t="s">
        <v>45</v>
      </c>
      <c r="D11" s="35"/>
      <c r="E11" s="35" t="s">
        <v>0</v>
      </c>
      <c r="F11" s="35"/>
      <c r="G11" s="35"/>
      <c r="H11" s="35" t="s">
        <v>46</v>
      </c>
      <c r="I11" s="36" t="s">
        <v>1</v>
      </c>
      <c r="J11" s="36" t="s">
        <v>2</v>
      </c>
      <c r="K11" s="36" t="s">
        <v>4</v>
      </c>
      <c r="L11" s="35" t="s">
        <v>47</v>
      </c>
      <c r="M11" s="35" t="s">
        <v>48</v>
      </c>
      <c r="N11" s="36" t="s">
        <v>3</v>
      </c>
      <c r="O11" s="46">
        <v>18500</v>
      </c>
      <c r="P11" s="67" t="s">
        <v>12</v>
      </c>
    </row>
    <row r="12" spans="1:18" x14ac:dyDescent="0.25">
      <c r="A12" s="30">
        <v>11</v>
      </c>
      <c r="B12" s="35" t="s">
        <v>49</v>
      </c>
      <c r="C12" s="35" t="s">
        <v>50</v>
      </c>
      <c r="D12" s="35"/>
      <c r="E12" s="35" t="s">
        <v>0</v>
      </c>
      <c r="F12" s="35"/>
      <c r="G12" s="35"/>
      <c r="H12" s="35" t="s">
        <v>51</v>
      </c>
      <c r="I12" s="36" t="s">
        <v>1</v>
      </c>
      <c r="J12" s="36" t="s">
        <v>34</v>
      </c>
      <c r="K12" s="36" t="s">
        <v>40</v>
      </c>
      <c r="L12" s="35" t="s">
        <v>52</v>
      </c>
      <c r="M12" s="35" t="s">
        <v>53</v>
      </c>
      <c r="N12" s="36" t="s">
        <v>3</v>
      </c>
      <c r="O12" s="46">
        <v>18500</v>
      </c>
      <c r="P12" s="67" t="s">
        <v>12</v>
      </c>
    </row>
    <row r="13" spans="1:18" x14ac:dyDescent="0.25">
      <c r="A13" s="30">
        <v>11</v>
      </c>
      <c r="B13" s="35" t="s">
        <v>54</v>
      </c>
      <c r="C13" s="35"/>
      <c r="D13" s="35"/>
      <c r="E13" s="35" t="s">
        <v>0</v>
      </c>
      <c r="F13" s="35"/>
      <c r="G13" s="35"/>
      <c r="H13" s="35" t="s">
        <v>51</v>
      </c>
      <c r="I13" s="36" t="s">
        <v>1</v>
      </c>
      <c r="J13" s="36" t="s">
        <v>34</v>
      </c>
      <c r="K13" s="36" t="s">
        <v>40</v>
      </c>
      <c r="L13" s="35" t="s">
        <v>52</v>
      </c>
      <c r="M13" s="35" t="s">
        <v>55</v>
      </c>
      <c r="N13" s="36" t="s">
        <v>3</v>
      </c>
      <c r="O13" s="46">
        <v>92500</v>
      </c>
      <c r="P13" s="67" t="s">
        <v>12</v>
      </c>
    </row>
    <row r="14" spans="1:18" x14ac:dyDescent="0.25">
      <c r="A14" s="30">
        <v>11</v>
      </c>
      <c r="B14" s="35" t="s">
        <v>56</v>
      </c>
      <c r="C14" s="35" t="s">
        <v>57</v>
      </c>
      <c r="D14" s="35"/>
      <c r="E14" s="35" t="s">
        <v>0</v>
      </c>
      <c r="F14" s="35"/>
      <c r="G14" s="35"/>
      <c r="H14" s="35" t="s">
        <v>58</v>
      </c>
      <c r="I14" s="36" t="s">
        <v>1</v>
      </c>
      <c r="J14" s="36" t="s">
        <v>34</v>
      </c>
      <c r="K14" s="36" t="s">
        <v>59</v>
      </c>
      <c r="L14" s="35" t="s">
        <v>60</v>
      </c>
      <c r="M14" s="35" t="s">
        <v>61</v>
      </c>
      <c r="N14" s="36" t="s">
        <v>3</v>
      </c>
      <c r="O14" s="46">
        <v>55500</v>
      </c>
      <c r="P14" s="67" t="s">
        <v>12</v>
      </c>
    </row>
    <row r="15" spans="1:18" x14ac:dyDescent="0.25">
      <c r="A15" s="30">
        <v>11</v>
      </c>
      <c r="B15" s="35" t="s">
        <v>62</v>
      </c>
      <c r="C15" s="35" t="s">
        <v>63</v>
      </c>
      <c r="D15" s="35"/>
      <c r="E15" s="35" t="s">
        <v>0</v>
      </c>
      <c r="F15" s="35"/>
      <c r="G15" s="35"/>
      <c r="H15" s="35" t="s">
        <v>64</v>
      </c>
      <c r="I15" s="36" t="s">
        <v>1</v>
      </c>
      <c r="J15" s="36" t="s">
        <v>34</v>
      </c>
      <c r="K15" s="36" t="s">
        <v>40</v>
      </c>
      <c r="L15" s="35" t="s">
        <v>65</v>
      </c>
      <c r="M15" s="35" t="s">
        <v>66</v>
      </c>
      <c r="N15" s="36" t="s">
        <v>3</v>
      </c>
      <c r="O15" s="46">
        <v>46250</v>
      </c>
      <c r="P15" s="67" t="s">
        <v>12</v>
      </c>
    </row>
    <row r="16" spans="1:18" x14ac:dyDescent="0.25">
      <c r="A16" s="30">
        <v>11</v>
      </c>
      <c r="B16" s="35" t="s">
        <v>56</v>
      </c>
      <c r="C16" s="35" t="s">
        <v>57</v>
      </c>
      <c r="D16" s="35"/>
      <c r="E16" s="35" t="s">
        <v>0</v>
      </c>
      <c r="F16" s="35"/>
      <c r="G16" s="35"/>
      <c r="H16" s="35" t="s">
        <v>58</v>
      </c>
      <c r="I16" s="36" t="s">
        <v>1</v>
      </c>
      <c r="J16" s="36" t="s">
        <v>34</v>
      </c>
      <c r="K16" s="36" t="s">
        <v>59</v>
      </c>
      <c r="L16" s="35" t="s">
        <v>60</v>
      </c>
      <c r="M16" s="35" t="s">
        <v>61</v>
      </c>
      <c r="N16" s="36" t="s">
        <v>3</v>
      </c>
      <c r="O16" s="46">
        <v>55500</v>
      </c>
      <c r="P16" s="67" t="s">
        <v>12</v>
      </c>
    </row>
    <row r="17" spans="1:18" x14ac:dyDescent="0.25">
      <c r="A17" s="30">
        <v>44</v>
      </c>
      <c r="B17" s="35" t="s">
        <v>68</v>
      </c>
      <c r="C17" s="35"/>
      <c r="D17" s="35"/>
      <c r="E17" s="35" t="s">
        <v>0</v>
      </c>
      <c r="F17" s="35"/>
      <c r="G17" s="35"/>
      <c r="H17" s="35" t="s">
        <v>69</v>
      </c>
      <c r="I17" s="36" t="s">
        <v>1</v>
      </c>
      <c r="J17" s="36" t="s">
        <v>34</v>
      </c>
      <c r="K17" s="36" t="s">
        <v>70</v>
      </c>
      <c r="L17" s="35" t="s">
        <v>71</v>
      </c>
      <c r="M17" s="35" t="s">
        <v>72</v>
      </c>
      <c r="N17" s="36" t="s">
        <v>3</v>
      </c>
      <c r="O17" s="46">
        <v>188000</v>
      </c>
      <c r="P17" s="67" t="s">
        <v>73</v>
      </c>
    </row>
    <row r="18" spans="1:18" x14ac:dyDescent="0.25">
      <c r="A18" s="30">
        <v>44</v>
      </c>
      <c r="B18" s="35" t="s">
        <v>74</v>
      </c>
      <c r="C18" s="35" t="s">
        <v>75</v>
      </c>
      <c r="D18" s="35"/>
      <c r="E18" s="35" t="s">
        <v>0</v>
      </c>
      <c r="F18" s="35"/>
      <c r="G18" s="35"/>
      <c r="H18" s="35" t="s">
        <v>76</v>
      </c>
      <c r="I18" s="36" t="s">
        <v>1</v>
      </c>
      <c r="J18" s="36" t="s">
        <v>77</v>
      </c>
      <c r="K18" s="36" t="s">
        <v>78</v>
      </c>
      <c r="L18" s="35" t="s">
        <v>79</v>
      </c>
      <c r="M18" s="35" t="s">
        <v>72</v>
      </c>
      <c r="N18" s="36" t="s">
        <v>3</v>
      </c>
      <c r="O18" s="46">
        <v>188000</v>
      </c>
      <c r="P18" s="67" t="s">
        <v>73</v>
      </c>
    </row>
    <row r="19" spans="1:18" x14ac:dyDescent="0.25">
      <c r="A19" s="30" t="s">
        <v>101</v>
      </c>
      <c r="B19" s="35" t="s">
        <v>80</v>
      </c>
      <c r="C19" s="35" t="s">
        <v>81</v>
      </c>
      <c r="D19" s="35"/>
      <c r="E19" s="35" t="s">
        <v>0</v>
      </c>
      <c r="F19" s="35"/>
      <c r="G19" s="35"/>
      <c r="H19" s="35" t="s">
        <v>82</v>
      </c>
      <c r="I19" s="36" t="s">
        <v>1</v>
      </c>
      <c r="J19" s="36" t="s">
        <v>34</v>
      </c>
      <c r="K19" s="36" t="s">
        <v>40</v>
      </c>
      <c r="L19" s="35" t="s">
        <v>52</v>
      </c>
      <c r="M19" s="35" t="s">
        <v>83</v>
      </c>
      <c r="N19" s="36" t="s">
        <v>3</v>
      </c>
      <c r="O19" s="46">
        <v>111000</v>
      </c>
      <c r="P19" s="67" t="s">
        <v>84</v>
      </c>
    </row>
    <row r="20" spans="1:18" ht="45" x14ac:dyDescent="0.25">
      <c r="A20" s="37">
        <v>26</v>
      </c>
      <c r="B20" s="38" t="s">
        <v>113</v>
      </c>
      <c r="C20" s="39" t="s">
        <v>114</v>
      </c>
      <c r="D20" s="39"/>
      <c r="E20" s="39" t="s">
        <v>0</v>
      </c>
      <c r="F20" s="39"/>
      <c r="G20" s="39"/>
      <c r="H20" s="54" t="s">
        <v>115</v>
      </c>
      <c r="I20" s="40" t="s">
        <v>1</v>
      </c>
      <c r="J20" s="40" t="s">
        <v>43</v>
      </c>
      <c r="K20" s="40" t="s">
        <v>116</v>
      </c>
      <c r="L20" s="38" t="s">
        <v>117</v>
      </c>
      <c r="M20" s="39" t="s">
        <v>118</v>
      </c>
      <c r="N20" s="34" t="s">
        <v>3</v>
      </c>
      <c r="O20" s="45">
        <v>795000</v>
      </c>
      <c r="P20" s="68" t="s">
        <v>119</v>
      </c>
    </row>
    <row r="21" spans="1:18" ht="60" x14ac:dyDescent="0.25">
      <c r="A21" s="37">
        <v>26</v>
      </c>
      <c r="B21" s="38" t="s">
        <v>120</v>
      </c>
      <c r="C21" s="39" t="s">
        <v>121</v>
      </c>
      <c r="D21" s="39"/>
      <c r="E21" s="39" t="s">
        <v>0</v>
      </c>
      <c r="F21" s="39"/>
      <c r="G21" s="39"/>
      <c r="H21" s="54" t="s">
        <v>122</v>
      </c>
      <c r="I21" s="40" t="s">
        <v>1</v>
      </c>
      <c r="J21" s="40" t="s">
        <v>2</v>
      </c>
      <c r="K21" s="40" t="s">
        <v>123</v>
      </c>
      <c r="L21" s="38" t="s">
        <v>124</v>
      </c>
      <c r="M21" s="39" t="s">
        <v>118</v>
      </c>
      <c r="N21" s="34" t="s">
        <v>3</v>
      </c>
      <c r="O21" s="45">
        <v>397500</v>
      </c>
      <c r="P21" s="69" t="s">
        <v>119</v>
      </c>
    </row>
    <row r="22" spans="1:18" ht="165" x14ac:dyDescent="0.25">
      <c r="A22" s="17" t="s">
        <v>326</v>
      </c>
      <c r="B22" s="18" t="s">
        <v>102</v>
      </c>
      <c r="C22" s="18"/>
      <c r="D22" s="18"/>
      <c r="E22" s="18" t="s">
        <v>0</v>
      </c>
      <c r="F22" s="18"/>
      <c r="G22" s="18"/>
      <c r="H22" s="18" t="s">
        <v>103</v>
      </c>
      <c r="I22" s="19" t="s">
        <v>1</v>
      </c>
      <c r="J22" s="19" t="s">
        <v>2</v>
      </c>
      <c r="K22" s="19" t="s">
        <v>4</v>
      </c>
      <c r="L22" s="20" t="s">
        <v>104</v>
      </c>
      <c r="M22" s="18" t="s">
        <v>105</v>
      </c>
      <c r="N22" s="21" t="s">
        <v>3</v>
      </c>
      <c r="O22" s="22">
        <v>218193</v>
      </c>
      <c r="P22" s="20" t="s">
        <v>106</v>
      </c>
    </row>
    <row r="23" spans="1:18" ht="105" x14ac:dyDescent="0.25">
      <c r="A23" s="17" t="s">
        <v>326</v>
      </c>
      <c r="B23" s="20" t="s">
        <v>107</v>
      </c>
      <c r="C23" s="18" t="s">
        <v>108</v>
      </c>
      <c r="D23" s="18"/>
      <c r="E23" s="18" t="s">
        <v>0</v>
      </c>
      <c r="F23" s="18"/>
      <c r="G23" s="18"/>
      <c r="H23" s="18" t="s">
        <v>109</v>
      </c>
      <c r="I23" s="19" t="s">
        <v>1</v>
      </c>
      <c r="J23" s="19" t="s">
        <v>2</v>
      </c>
      <c r="K23" s="19" t="s">
        <v>4</v>
      </c>
      <c r="L23" s="20" t="s">
        <v>28</v>
      </c>
      <c r="M23" s="23" t="s">
        <v>110</v>
      </c>
      <c r="N23" s="21" t="s">
        <v>3</v>
      </c>
      <c r="O23" s="22">
        <v>129304</v>
      </c>
      <c r="P23" s="20" t="s">
        <v>106</v>
      </c>
    </row>
    <row r="24" spans="1:18" s="11" customFormat="1" ht="90" x14ac:dyDescent="0.25">
      <c r="A24" s="17" t="s">
        <v>327</v>
      </c>
      <c r="B24" s="20" t="s">
        <v>125</v>
      </c>
      <c r="C24" s="18" t="s">
        <v>57</v>
      </c>
      <c r="D24" s="18"/>
      <c r="E24" s="18" t="s">
        <v>0</v>
      </c>
      <c r="F24" s="18"/>
      <c r="G24" s="18"/>
      <c r="H24" s="18" t="s">
        <v>126</v>
      </c>
      <c r="I24" s="19" t="s">
        <v>1</v>
      </c>
      <c r="J24" s="19" t="s">
        <v>111</v>
      </c>
      <c r="K24" s="19" t="s">
        <v>127</v>
      </c>
      <c r="L24" s="20" t="s">
        <v>128</v>
      </c>
      <c r="M24" s="18" t="s">
        <v>129</v>
      </c>
      <c r="N24" s="21" t="s">
        <v>3</v>
      </c>
      <c r="O24" s="52">
        <v>297000</v>
      </c>
      <c r="P24" s="20" t="s">
        <v>130</v>
      </c>
    </row>
    <row r="25" spans="1:18" s="11" customFormat="1" x14ac:dyDescent="0.25">
      <c r="A25" s="17" t="s">
        <v>327</v>
      </c>
      <c r="B25" s="9" t="s">
        <v>358</v>
      </c>
      <c r="C25" s="18"/>
      <c r="D25" s="18"/>
      <c r="E25" s="18"/>
      <c r="F25" s="18"/>
      <c r="G25" s="18"/>
      <c r="H25" s="18"/>
      <c r="I25" s="19"/>
      <c r="J25" s="19"/>
      <c r="K25" s="19"/>
      <c r="L25" s="20"/>
      <c r="M25" s="18"/>
      <c r="N25" s="21" t="s">
        <v>3</v>
      </c>
      <c r="O25" s="52">
        <v>1980000</v>
      </c>
      <c r="P25" s="20" t="s">
        <v>130</v>
      </c>
      <c r="Q25" s="59" t="s">
        <v>359</v>
      </c>
    </row>
    <row r="26" spans="1:18" s="11" customFormat="1" ht="180" x14ac:dyDescent="0.25">
      <c r="A26" s="17">
        <v>34</v>
      </c>
      <c r="B26" s="20" t="s">
        <v>131</v>
      </c>
      <c r="C26" s="18"/>
      <c r="D26" s="18"/>
      <c r="E26" s="18" t="s">
        <v>0</v>
      </c>
      <c r="F26" s="18"/>
      <c r="G26" s="18"/>
      <c r="H26" s="18" t="s">
        <v>132</v>
      </c>
      <c r="I26" s="19" t="s">
        <v>1</v>
      </c>
      <c r="J26" s="19" t="s">
        <v>34</v>
      </c>
      <c r="K26" s="19" t="s">
        <v>40</v>
      </c>
      <c r="L26" s="20" t="s">
        <v>67</v>
      </c>
      <c r="M26" s="18" t="s">
        <v>133</v>
      </c>
      <c r="N26" s="21" t="s">
        <v>3</v>
      </c>
      <c r="O26" s="52">
        <v>198000</v>
      </c>
      <c r="P26" s="20" t="s">
        <v>134</v>
      </c>
    </row>
    <row r="27" spans="1:18" s="11" customFormat="1" x14ac:dyDescent="0.25">
      <c r="A27" s="17">
        <v>13</v>
      </c>
      <c r="B27" s="24" t="s">
        <v>135</v>
      </c>
      <c r="C27" s="24" t="s">
        <v>136</v>
      </c>
      <c r="D27" s="24"/>
      <c r="E27" s="24" t="s">
        <v>0</v>
      </c>
      <c r="F27" s="24"/>
      <c r="G27" s="24"/>
      <c r="H27" s="24" t="s">
        <v>137</v>
      </c>
      <c r="I27" s="25" t="s">
        <v>1</v>
      </c>
      <c r="J27" s="25" t="s">
        <v>77</v>
      </c>
      <c r="K27" s="25" t="s">
        <v>78</v>
      </c>
      <c r="L27" s="24" t="s">
        <v>79</v>
      </c>
      <c r="M27" s="24" t="s">
        <v>138</v>
      </c>
      <c r="N27" s="25" t="s">
        <v>3</v>
      </c>
      <c r="O27" s="53">
        <v>38160</v>
      </c>
      <c r="P27" s="20" t="s">
        <v>139</v>
      </c>
      <c r="R27" s="11">
        <f>4058695-559880-3498815</f>
        <v>0</v>
      </c>
    </row>
    <row r="28" spans="1:18" s="11" customFormat="1" x14ac:dyDescent="0.25">
      <c r="A28" s="17">
        <v>13</v>
      </c>
      <c r="B28" s="24" t="s">
        <v>140</v>
      </c>
      <c r="C28" s="24"/>
      <c r="D28" s="24"/>
      <c r="E28" s="24" t="s">
        <v>0</v>
      </c>
      <c r="F28" s="24"/>
      <c r="G28" s="24"/>
      <c r="H28" s="24" t="s">
        <v>141</v>
      </c>
      <c r="I28" s="25" t="s">
        <v>1</v>
      </c>
      <c r="J28" s="25" t="s">
        <v>2</v>
      </c>
      <c r="K28" s="25" t="s">
        <v>4</v>
      </c>
      <c r="L28" s="24" t="s">
        <v>142</v>
      </c>
      <c r="M28" s="24" t="s">
        <v>138</v>
      </c>
      <c r="N28" s="25" t="s">
        <v>3</v>
      </c>
      <c r="O28" s="53">
        <v>66148</v>
      </c>
      <c r="P28" s="26" t="s">
        <v>139</v>
      </c>
    </row>
    <row r="29" spans="1:18" s="11" customFormat="1" x14ac:dyDescent="0.25">
      <c r="A29" s="17">
        <v>13</v>
      </c>
      <c r="B29" s="24" t="s">
        <v>143</v>
      </c>
      <c r="C29" s="24"/>
      <c r="D29" s="24"/>
      <c r="E29" s="24" t="s">
        <v>0</v>
      </c>
      <c r="F29" s="24"/>
      <c r="G29" s="24"/>
      <c r="H29" s="24" t="s">
        <v>144</v>
      </c>
      <c r="I29" s="25" t="s">
        <v>1</v>
      </c>
      <c r="J29" s="25" t="s">
        <v>34</v>
      </c>
      <c r="K29" s="25" t="s">
        <v>40</v>
      </c>
      <c r="L29" s="24" t="s">
        <v>145</v>
      </c>
      <c r="M29" s="24" t="s">
        <v>146</v>
      </c>
      <c r="N29" s="25" t="s">
        <v>3</v>
      </c>
      <c r="O29" s="53">
        <v>480000</v>
      </c>
      <c r="P29" s="26" t="s">
        <v>139</v>
      </c>
    </row>
    <row r="30" spans="1:18" s="11" customFormat="1" x14ac:dyDescent="0.25">
      <c r="A30" s="17">
        <v>13</v>
      </c>
      <c r="B30" s="24" t="s">
        <v>147</v>
      </c>
      <c r="C30" s="24"/>
      <c r="D30" s="24"/>
      <c r="E30" s="24" t="s">
        <v>0</v>
      </c>
      <c r="F30" s="24"/>
      <c r="G30" s="24"/>
      <c r="H30" s="24" t="s">
        <v>148</v>
      </c>
      <c r="I30" s="25" t="s">
        <v>1</v>
      </c>
      <c r="J30" s="25" t="s">
        <v>2</v>
      </c>
      <c r="K30" s="25" t="s">
        <v>4</v>
      </c>
      <c r="L30" s="24" t="s">
        <v>5</v>
      </c>
      <c r="M30" s="24" t="s">
        <v>138</v>
      </c>
      <c r="N30" s="25" t="s">
        <v>3</v>
      </c>
      <c r="O30" s="53">
        <v>67200</v>
      </c>
      <c r="P30" s="26" t="s">
        <v>139</v>
      </c>
    </row>
    <row r="31" spans="1:18" s="11" customFormat="1" x14ac:dyDescent="0.25">
      <c r="A31" s="17">
        <v>13</v>
      </c>
      <c r="B31" s="24" t="s">
        <v>149</v>
      </c>
      <c r="C31" s="24"/>
      <c r="D31" s="24"/>
      <c r="E31" s="24" t="s">
        <v>0</v>
      </c>
      <c r="F31" s="24"/>
      <c r="G31" s="24"/>
      <c r="H31" s="24" t="s">
        <v>150</v>
      </c>
      <c r="I31" s="25" t="s">
        <v>1</v>
      </c>
      <c r="J31" s="25" t="s">
        <v>2</v>
      </c>
      <c r="K31" s="25" t="s">
        <v>4</v>
      </c>
      <c r="L31" s="24" t="s">
        <v>151</v>
      </c>
      <c r="M31" s="24" t="s">
        <v>138</v>
      </c>
      <c r="N31" s="25" t="s">
        <v>3</v>
      </c>
      <c r="O31" s="53">
        <v>57600</v>
      </c>
      <c r="P31" s="26" t="s">
        <v>139</v>
      </c>
    </row>
    <row r="32" spans="1:18" s="11" customFormat="1" x14ac:dyDescent="0.25">
      <c r="A32" s="17">
        <v>13</v>
      </c>
      <c r="B32" s="24" t="s">
        <v>152</v>
      </c>
      <c r="C32" s="24"/>
      <c r="D32" s="24"/>
      <c r="E32" s="24" t="s">
        <v>0</v>
      </c>
      <c r="F32" s="24"/>
      <c r="G32" s="24"/>
      <c r="H32" s="24" t="s">
        <v>153</v>
      </c>
      <c r="I32" s="25" t="s">
        <v>1</v>
      </c>
      <c r="J32" s="25" t="s">
        <v>34</v>
      </c>
      <c r="K32" s="25" t="s">
        <v>40</v>
      </c>
      <c r="L32" s="24" t="s">
        <v>65</v>
      </c>
      <c r="M32" s="24" t="s">
        <v>154</v>
      </c>
      <c r="N32" s="25" t="s">
        <v>3</v>
      </c>
      <c r="O32" s="53">
        <v>67012</v>
      </c>
      <c r="P32" s="26" t="s">
        <v>139</v>
      </c>
    </row>
    <row r="33" spans="1:16" s="11" customFormat="1" x14ac:dyDescent="0.25">
      <c r="A33" s="17">
        <v>13</v>
      </c>
      <c r="B33" s="24" t="s">
        <v>152</v>
      </c>
      <c r="C33" s="24"/>
      <c r="D33" s="24"/>
      <c r="E33" s="24" t="s">
        <v>0</v>
      </c>
      <c r="F33" s="24"/>
      <c r="G33" s="24"/>
      <c r="H33" s="24" t="s">
        <v>153</v>
      </c>
      <c r="I33" s="25" t="s">
        <v>1</v>
      </c>
      <c r="J33" s="25" t="s">
        <v>34</v>
      </c>
      <c r="K33" s="25" t="s">
        <v>40</v>
      </c>
      <c r="L33" s="24" t="s">
        <v>65</v>
      </c>
      <c r="M33" s="24" t="s">
        <v>155</v>
      </c>
      <c r="N33" s="25" t="s">
        <v>3</v>
      </c>
      <c r="O33" s="53">
        <v>104241</v>
      </c>
      <c r="P33" s="26" t="s">
        <v>139</v>
      </c>
    </row>
    <row r="34" spans="1:16" s="11" customFormat="1" x14ac:dyDescent="0.25">
      <c r="A34" s="17">
        <v>13</v>
      </c>
      <c r="B34" s="24" t="s">
        <v>156</v>
      </c>
      <c r="C34" s="24"/>
      <c r="D34" s="24"/>
      <c r="E34" s="24" t="s">
        <v>0</v>
      </c>
      <c r="F34" s="24"/>
      <c r="G34" s="24"/>
      <c r="H34" s="24" t="s">
        <v>157</v>
      </c>
      <c r="I34" s="25" t="s">
        <v>1</v>
      </c>
      <c r="J34" s="25" t="s">
        <v>158</v>
      </c>
      <c r="K34" s="25" t="s">
        <v>158</v>
      </c>
      <c r="L34" s="24" t="s">
        <v>159</v>
      </c>
      <c r="M34" s="24" t="s">
        <v>138</v>
      </c>
      <c r="N34" s="25" t="s">
        <v>3</v>
      </c>
      <c r="O34" s="53">
        <v>115200</v>
      </c>
      <c r="P34" s="26" t="s">
        <v>139</v>
      </c>
    </row>
    <row r="35" spans="1:16" s="11" customFormat="1" x14ac:dyDescent="0.25">
      <c r="A35" s="17">
        <v>13</v>
      </c>
      <c r="B35" s="24" t="s">
        <v>152</v>
      </c>
      <c r="C35" s="24"/>
      <c r="D35" s="24"/>
      <c r="E35" s="24" t="s">
        <v>0</v>
      </c>
      <c r="F35" s="24"/>
      <c r="G35" s="24"/>
      <c r="H35" s="24" t="s">
        <v>153</v>
      </c>
      <c r="I35" s="25" t="s">
        <v>1</v>
      </c>
      <c r="J35" s="25" t="s">
        <v>34</v>
      </c>
      <c r="K35" s="25" t="s">
        <v>40</v>
      </c>
      <c r="L35" s="24" t="s">
        <v>65</v>
      </c>
      <c r="M35" s="24" t="s">
        <v>155</v>
      </c>
      <c r="N35" s="25" t="s">
        <v>3</v>
      </c>
      <c r="O35" s="53">
        <v>103945</v>
      </c>
      <c r="P35" s="26" t="s">
        <v>139</v>
      </c>
    </row>
    <row r="36" spans="1:16" s="11" customFormat="1" x14ac:dyDescent="0.25">
      <c r="A36" s="17">
        <v>13</v>
      </c>
      <c r="B36" s="24" t="s">
        <v>152</v>
      </c>
      <c r="C36" s="24"/>
      <c r="D36" s="24"/>
      <c r="E36" s="24" t="s">
        <v>0</v>
      </c>
      <c r="F36" s="24"/>
      <c r="G36" s="24"/>
      <c r="H36" s="24" t="s">
        <v>153</v>
      </c>
      <c r="I36" s="25" t="s">
        <v>1</v>
      </c>
      <c r="J36" s="25" t="s">
        <v>34</v>
      </c>
      <c r="K36" s="25" t="s">
        <v>40</v>
      </c>
      <c r="L36" s="24" t="s">
        <v>65</v>
      </c>
      <c r="M36" s="24" t="s">
        <v>154</v>
      </c>
      <c r="N36" s="25" t="s">
        <v>3</v>
      </c>
      <c r="O36" s="53">
        <v>66822</v>
      </c>
      <c r="P36" s="26" t="s">
        <v>139</v>
      </c>
    </row>
    <row r="37" spans="1:16" s="11" customFormat="1" x14ac:dyDescent="0.25">
      <c r="A37" s="17">
        <v>13</v>
      </c>
      <c r="B37" s="24" t="s">
        <v>160</v>
      </c>
      <c r="C37" s="24" t="s">
        <v>161</v>
      </c>
      <c r="D37" s="24" t="s">
        <v>162</v>
      </c>
      <c r="E37" s="24" t="s">
        <v>0</v>
      </c>
      <c r="F37" s="24"/>
      <c r="G37" s="24"/>
      <c r="H37" s="24" t="s">
        <v>163</v>
      </c>
      <c r="I37" s="25" t="s">
        <v>1</v>
      </c>
      <c r="J37" s="25" t="s">
        <v>2</v>
      </c>
      <c r="K37" s="25" t="s">
        <v>4</v>
      </c>
      <c r="L37" s="24" t="s">
        <v>164</v>
      </c>
      <c r="M37" s="24" t="s">
        <v>146</v>
      </c>
      <c r="N37" s="25" t="s">
        <v>3</v>
      </c>
      <c r="O37" s="53">
        <v>48000</v>
      </c>
      <c r="P37" s="26" t="s">
        <v>139</v>
      </c>
    </row>
    <row r="38" spans="1:16" s="11" customFormat="1" x14ac:dyDescent="0.25">
      <c r="A38" s="17">
        <v>13</v>
      </c>
      <c r="B38" s="24" t="s">
        <v>160</v>
      </c>
      <c r="C38" s="24" t="s">
        <v>161</v>
      </c>
      <c r="D38" s="24" t="s">
        <v>162</v>
      </c>
      <c r="E38" s="24" t="s">
        <v>0</v>
      </c>
      <c r="F38" s="24"/>
      <c r="G38" s="24"/>
      <c r="H38" s="24" t="s">
        <v>163</v>
      </c>
      <c r="I38" s="25" t="s">
        <v>1</v>
      </c>
      <c r="J38" s="25" t="s">
        <v>2</v>
      </c>
      <c r="K38" s="25" t="s">
        <v>4</v>
      </c>
      <c r="L38" s="24" t="s">
        <v>164</v>
      </c>
      <c r="M38" s="24" t="s">
        <v>146</v>
      </c>
      <c r="N38" s="25" t="s">
        <v>3</v>
      </c>
      <c r="O38" s="53">
        <v>105600</v>
      </c>
      <c r="P38" s="26" t="s">
        <v>139</v>
      </c>
    </row>
    <row r="39" spans="1:16" s="11" customFormat="1" x14ac:dyDescent="0.25">
      <c r="A39" s="17">
        <v>13</v>
      </c>
      <c r="B39" s="24" t="s">
        <v>13</v>
      </c>
      <c r="C39" s="24" t="s">
        <v>14</v>
      </c>
      <c r="D39" s="24"/>
      <c r="E39" s="24" t="s">
        <v>0</v>
      </c>
      <c r="F39" s="24"/>
      <c r="G39" s="24"/>
      <c r="H39" s="24" t="s">
        <v>165</v>
      </c>
      <c r="I39" s="25" t="s">
        <v>1</v>
      </c>
      <c r="J39" s="25" t="s">
        <v>2</v>
      </c>
      <c r="K39" s="25" t="s">
        <v>4</v>
      </c>
      <c r="L39" s="24" t="s">
        <v>151</v>
      </c>
      <c r="M39" s="24" t="s">
        <v>138</v>
      </c>
      <c r="N39" s="25" t="s">
        <v>3</v>
      </c>
      <c r="O39" s="53">
        <v>19200</v>
      </c>
      <c r="P39" s="26" t="s">
        <v>139</v>
      </c>
    </row>
    <row r="40" spans="1:16" s="11" customFormat="1" x14ac:dyDescent="0.25">
      <c r="A40" s="17">
        <v>13</v>
      </c>
      <c r="B40" s="24" t="s">
        <v>166</v>
      </c>
      <c r="C40" s="24" t="s">
        <v>167</v>
      </c>
      <c r="D40" s="24"/>
      <c r="E40" s="24" t="s">
        <v>0</v>
      </c>
      <c r="F40" s="24"/>
      <c r="G40" s="24"/>
      <c r="H40" s="24" t="s">
        <v>163</v>
      </c>
      <c r="I40" s="25" t="s">
        <v>1</v>
      </c>
      <c r="J40" s="25" t="s">
        <v>2</v>
      </c>
      <c r="K40" s="25" t="s">
        <v>4</v>
      </c>
      <c r="L40" s="24" t="s">
        <v>164</v>
      </c>
      <c r="M40" s="24" t="s">
        <v>146</v>
      </c>
      <c r="N40" s="25" t="s">
        <v>3</v>
      </c>
      <c r="O40" s="53">
        <v>48000</v>
      </c>
      <c r="P40" s="26" t="s">
        <v>139</v>
      </c>
    </row>
    <row r="41" spans="1:16" s="11" customFormat="1" x14ac:dyDescent="0.25">
      <c r="A41" s="17">
        <v>13</v>
      </c>
      <c r="B41" s="24" t="s">
        <v>166</v>
      </c>
      <c r="C41" s="24" t="s">
        <v>168</v>
      </c>
      <c r="D41" s="24"/>
      <c r="E41" s="24" t="s">
        <v>0</v>
      </c>
      <c r="F41" s="24"/>
      <c r="G41" s="24"/>
      <c r="H41" s="24" t="s">
        <v>169</v>
      </c>
      <c r="I41" s="25" t="s">
        <v>1</v>
      </c>
      <c r="J41" s="25" t="s">
        <v>2</v>
      </c>
      <c r="K41" s="25" t="s">
        <v>4</v>
      </c>
      <c r="L41" s="24" t="s">
        <v>164</v>
      </c>
      <c r="M41" s="24" t="s">
        <v>146</v>
      </c>
      <c r="N41" s="25" t="s">
        <v>3</v>
      </c>
      <c r="O41" s="53">
        <v>105600</v>
      </c>
      <c r="P41" s="26" t="s">
        <v>139</v>
      </c>
    </row>
    <row r="42" spans="1:16" s="11" customFormat="1" x14ac:dyDescent="0.25">
      <c r="A42" s="17">
        <v>13</v>
      </c>
      <c r="B42" s="24" t="s">
        <v>152</v>
      </c>
      <c r="C42" s="24"/>
      <c r="D42" s="24"/>
      <c r="E42" s="24" t="s">
        <v>0</v>
      </c>
      <c r="F42" s="24"/>
      <c r="G42" s="24"/>
      <c r="H42" s="24" t="s">
        <v>153</v>
      </c>
      <c r="I42" s="25" t="s">
        <v>1</v>
      </c>
      <c r="J42" s="25" t="s">
        <v>34</v>
      </c>
      <c r="K42" s="25" t="s">
        <v>40</v>
      </c>
      <c r="L42" s="24" t="s">
        <v>65</v>
      </c>
      <c r="M42" s="24" t="s">
        <v>154</v>
      </c>
      <c r="N42" s="25" t="s">
        <v>3</v>
      </c>
      <c r="O42" s="53">
        <v>66822</v>
      </c>
      <c r="P42" s="26" t="s">
        <v>139</v>
      </c>
    </row>
    <row r="43" spans="1:16" s="11" customFormat="1" x14ac:dyDescent="0.25">
      <c r="A43" s="17">
        <v>13</v>
      </c>
      <c r="B43" s="24" t="s">
        <v>170</v>
      </c>
      <c r="C43" s="24"/>
      <c r="D43" s="24"/>
      <c r="E43" s="24" t="s">
        <v>0</v>
      </c>
      <c r="F43" s="24"/>
      <c r="G43" s="24"/>
      <c r="H43" s="24" t="s">
        <v>171</v>
      </c>
      <c r="I43" s="25" t="s">
        <v>1</v>
      </c>
      <c r="J43" s="25" t="s">
        <v>34</v>
      </c>
      <c r="K43" s="25" t="s">
        <v>40</v>
      </c>
      <c r="L43" s="24" t="s">
        <v>60</v>
      </c>
      <c r="M43" s="24" t="s">
        <v>146</v>
      </c>
      <c r="N43" s="25" t="s">
        <v>3</v>
      </c>
      <c r="O43" s="53">
        <v>96000</v>
      </c>
      <c r="P43" s="26" t="s">
        <v>139</v>
      </c>
    </row>
    <row r="44" spans="1:16" s="11" customFormat="1" x14ac:dyDescent="0.25">
      <c r="A44" s="17">
        <v>13</v>
      </c>
      <c r="B44" s="24" t="s">
        <v>152</v>
      </c>
      <c r="C44" s="24"/>
      <c r="D44" s="24"/>
      <c r="E44" s="24" t="s">
        <v>0</v>
      </c>
      <c r="F44" s="24"/>
      <c r="G44" s="24"/>
      <c r="H44" s="24" t="s">
        <v>153</v>
      </c>
      <c r="I44" s="25" t="s">
        <v>1</v>
      </c>
      <c r="J44" s="25" t="s">
        <v>34</v>
      </c>
      <c r="K44" s="25" t="s">
        <v>40</v>
      </c>
      <c r="L44" s="24" t="s">
        <v>65</v>
      </c>
      <c r="M44" s="24" t="s">
        <v>155</v>
      </c>
      <c r="N44" s="25" t="s">
        <v>3</v>
      </c>
      <c r="O44" s="53">
        <v>103945</v>
      </c>
      <c r="P44" s="26" t="s">
        <v>139</v>
      </c>
    </row>
    <row r="45" spans="1:16" s="11" customFormat="1" x14ac:dyDescent="0.25">
      <c r="A45" s="17">
        <v>13</v>
      </c>
      <c r="B45" s="24" t="s">
        <v>172</v>
      </c>
      <c r="C45" s="24"/>
      <c r="D45" s="24"/>
      <c r="E45" s="24" t="s">
        <v>0</v>
      </c>
      <c r="F45" s="24"/>
      <c r="G45" s="24"/>
      <c r="H45" s="24" t="s">
        <v>173</v>
      </c>
      <c r="I45" s="25" t="s">
        <v>1</v>
      </c>
      <c r="J45" s="25" t="s">
        <v>174</v>
      </c>
      <c r="K45" s="25" t="s">
        <v>175</v>
      </c>
      <c r="L45" s="24" t="s">
        <v>176</v>
      </c>
      <c r="M45" s="24" t="s">
        <v>138</v>
      </c>
      <c r="N45" s="25" t="s">
        <v>3</v>
      </c>
      <c r="O45" s="53">
        <v>96000</v>
      </c>
      <c r="P45" s="26" t="s">
        <v>139</v>
      </c>
    </row>
    <row r="46" spans="1:16" s="11" customFormat="1" x14ac:dyDescent="0.25">
      <c r="A46" s="17">
        <v>13</v>
      </c>
      <c r="B46" s="24" t="s">
        <v>152</v>
      </c>
      <c r="C46" s="24"/>
      <c r="D46" s="24"/>
      <c r="E46" s="24" t="s">
        <v>0</v>
      </c>
      <c r="F46" s="24"/>
      <c r="G46" s="24"/>
      <c r="H46" s="24" t="s">
        <v>153</v>
      </c>
      <c r="I46" s="25" t="s">
        <v>1</v>
      </c>
      <c r="J46" s="25" t="s">
        <v>34</v>
      </c>
      <c r="K46" s="25" t="s">
        <v>40</v>
      </c>
      <c r="L46" s="24" t="s">
        <v>65</v>
      </c>
      <c r="M46" s="24" t="s">
        <v>154</v>
      </c>
      <c r="N46" s="25" t="s">
        <v>3</v>
      </c>
      <c r="O46" s="53">
        <v>77760</v>
      </c>
      <c r="P46" s="26" t="s">
        <v>139</v>
      </c>
    </row>
    <row r="47" spans="1:16" s="11" customFormat="1" x14ac:dyDescent="0.25">
      <c r="A47" s="17">
        <v>13</v>
      </c>
      <c r="B47" s="24" t="s">
        <v>152</v>
      </c>
      <c r="C47" s="24"/>
      <c r="D47" s="24"/>
      <c r="E47" s="24" t="s">
        <v>0</v>
      </c>
      <c r="F47" s="24"/>
      <c r="G47" s="24"/>
      <c r="H47" s="24" t="s">
        <v>153</v>
      </c>
      <c r="I47" s="25" t="s">
        <v>1</v>
      </c>
      <c r="J47" s="25" t="s">
        <v>34</v>
      </c>
      <c r="K47" s="25" t="s">
        <v>40</v>
      </c>
      <c r="L47" s="24" t="s">
        <v>65</v>
      </c>
      <c r="M47" s="24" t="s">
        <v>155</v>
      </c>
      <c r="N47" s="25" t="s">
        <v>3</v>
      </c>
      <c r="O47" s="53">
        <v>120960</v>
      </c>
      <c r="P47" s="26" t="s">
        <v>139</v>
      </c>
    </row>
    <row r="48" spans="1:16" s="11" customFormat="1" x14ac:dyDescent="0.25">
      <c r="A48" s="17">
        <v>13</v>
      </c>
      <c r="B48" s="24" t="s">
        <v>170</v>
      </c>
      <c r="C48" s="24"/>
      <c r="D48" s="24"/>
      <c r="E48" s="24" t="s">
        <v>0</v>
      </c>
      <c r="F48" s="24"/>
      <c r="G48" s="24"/>
      <c r="H48" s="24" t="s">
        <v>171</v>
      </c>
      <c r="I48" s="25" t="s">
        <v>1</v>
      </c>
      <c r="J48" s="25" t="s">
        <v>34</v>
      </c>
      <c r="K48" s="25" t="s">
        <v>40</v>
      </c>
      <c r="L48" s="24" t="s">
        <v>60</v>
      </c>
      <c r="M48" s="24" t="s">
        <v>146</v>
      </c>
      <c r="N48" s="25" t="s">
        <v>3</v>
      </c>
      <c r="O48" s="53">
        <v>96000</v>
      </c>
      <c r="P48" s="26" t="s">
        <v>139</v>
      </c>
    </row>
    <row r="49" spans="1:17" s="11" customFormat="1" x14ac:dyDescent="0.25">
      <c r="A49" s="17">
        <v>13</v>
      </c>
      <c r="B49" s="24" t="s">
        <v>160</v>
      </c>
      <c r="C49" s="24" t="s">
        <v>177</v>
      </c>
      <c r="D49" s="24"/>
      <c r="E49" s="24" t="s">
        <v>0</v>
      </c>
      <c r="F49" s="24"/>
      <c r="G49" s="24"/>
      <c r="H49" s="24" t="s">
        <v>163</v>
      </c>
      <c r="I49" s="25" t="s">
        <v>1</v>
      </c>
      <c r="J49" s="25" t="s">
        <v>2</v>
      </c>
      <c r="K49" s="25" t="s">
        <v>4</v>
      </c>
      <c r="L49" s="24" t="s">
        <v>164</v>
      </c>
      <c r="M49" s="24" t="s">
        <v>146</v>
      </c>
      <c r="N49" s="25" t="s">
        <v>3</v>
      </c>
      <c r="O49" s="53">
        <v>48000</v>
      </c>
      <c r="P49" s="26" t="s">
        <v>139</v>
      </c>
    </row>
    <row r="50" spans="1:17" s="11" customFormat="1" x14ac:dyDescent="0.25">
      <c r="A50" s="17">
        <v>13</v>
      </c>
      <c r="B50" s="24" t="s">
        <v>178</v>
      </c>
      <c r="C50" s="24" t="s">
        <v>179</v>
      </c>
      <c r="D50" s="24"/>
      <c r="E50" s="24" t="s">
        <v>0</v>
      </c>
      <c r="F50" s="24"/>
      <c r="G50" s="24"/>
      <c r="H50" s="24" t="s">
        <v>180</v>
      </c>
      <c r="I50" s="25" t="s">
        <v>1</v>
      </c>
      <c r="J50" s="25" t="s">
        <v>2</v>
      </c>
      <c r="K50" s="25" t="s">
        <v>4</v>
      </c>
      <c r="L50" s="24" t="s">
        <v>164</v>
      </c>
      <c r="M50" s="24" t="s">
        <v>138</v>
      </c>
      <c r="N50" s="25" t="s">
        <v>3</v>
      </c>
      <c r="O50" s="53">
        <v>9600</v>
      </c>
      <c r="P50" s="26" t="s">
        <v>139</v>
      </c>
    </row>
    <row r="51" spans="1:17" s="11" customFormat="1" x14ac:dyDescent="0.25">
      <c r="A51" s="17">
        <v>13</v>
      </c>
      <c r="B51" s="24" t="s">
        <v>181</v>
      </c>
      <c r="C51" s="24" t="s">
        <v>182</v>
      </c>
      <c r="D51" s="24"/>
      <c r="E51" s="24" t="s">
        <v>0</v>
      </c>
      <c r="F51" s="24"/>
      <c r="G51" s="24"/>
      <c r="H51" s="24" t="s">
        <v>183</v>
      </c>
      <c r="I51" s="25" t="s">
        <v>1</v>
      </c>
      <c r="J51" s="25" t="s">
        <v>34</v>
      </c>
      <c r="K51" s="25" t="s">
        <v>184</v>
      </c>
      <c r="L51" s="24" t="s">
        <v>185</v>
      </c>
      <c r="M51" s="24" t="s">
        <v>146</v>
      </c>
      <c r="N51" s="25" t="s">
        <v>3</v>
      </c>
      <c r="O51" s="53">
        <v>48000</v>
      </c>
      <c r="P51" s="26" t="s">
        <v>139</v>
      </c>
    </row>
    <row r="52" spans="1:17" s="11" customFormat="1" x14ac:dyDescent="0.25">
      <c r="A52" s="17">
        <v>13</v>
      </c>
      <c r="B52" s="24" t="s">
        <v>152</v>
      </c>
      <c r="C52" s="24"/>
      <c r="D52" s="24"/>
      <c r="E52" s="24" t="s">
        <v>0</v>
      </c>
      <c r="F52" s="24"/>
      <c r="G52" s="24"/>
      <c r="H52" s="24" t="s">
        <v>153</v>
      </c>
      <c r="I52" s="25" t="s">
        <v>1</v>
      </c>
      <c r="J52" s="25" t="s">
        <v>34</v>
      </c>
      <c r="K52" s="25" t="s">
        <v>40</v>
      </c>
      <c r="L52" s="24" t="s">
        <v>65</v>
      </c>
      <c r="M52" s="24" t="s">
        <v>154</v>
      </c>
      <c r="N52" s="25" t="s">
        <v>3</v>
      </c>
      <c r="O52" s="53">
        <v>69120</v>
      </c>
      <c r="P52" s="26" t="s">
        <v>139</v>
      </c>
    </row>
    <row r="53" spans="1:17" s="11" customFormat="1" x14ac:dyDescent="0.25">
      <c r="A53" s="17">
        <v>13</v>
      </c>
      <c r="B53" s="24" t="s">
        <v>152</v>
      </c>
      <c r="C53" s="24"/>
      <c r="D53" s="24"/>
      <c r="E53" s="24" t="s">
        <v>0</v>
      </c>
      <c r="F53" s="24"/>
      <c r="G53" s="24"/>
      <c r="H53" s="24" t="s">
        <v>153</v>
      </c>
      <c r="I53" s="25" t="s">
        <v>1</v>
      </c>
      <c r="J53" s="25" t="s">
        <v>34</v>
      </c>
      <c r="K53" s="25" t="s">
        <v>40</v>
      </c>
      <c r="L53" s="24" t="s">
        <v>65</v>
      </c>
      <c r="M53" s="24" t="s">
        <v>155</v>
      </c>
      <c r="N53" s="25" t="s">
        <v>3</v>
      </c>
      <c r="O53" s="53">
        <v>107520</v>
      </c>
      <c r="P53" s="26" t="s">
        <v>139</v>
      </c>
    </row>
    <row r="54" spans="1:17" s="11" customFormat="1" x14ac:dyDescent="0.25">
      <c r="A54" s="17">
        <v>13</v>
      </c>
      <c r="B54" s="24" t="s">
        <v>186</v>
      </c>
      <c r="C54" s="24"/>
      <c r="D54" s="24"/>
      <c r="E54" s="24" t="s">
        <v>0</v>
      </c>
      <c r="F54" s="24"/>
      <c r="G54" s="24"/>
      <c r="H54" s="24" t="s">
        <v>153</v>
      </c>
      <c r="I54" s="25" t="s">
        <v>1</v>
      </c>
      <c r="J54" s="25" t="s">
        <v>34</v>
      </c>
      <c r="K54" s="25" t="s">
        <v>40</v>
      </c>
      <c r="L54" s="24" t="s">
        <v>65</v>
      </c>
      <c r="M54" s="24" t="s">
        <v>155</v>
      </c>
      <c r="N54" s="25" t="s">
        <v>3</v>
      </c>
      <c r="O54" s="53">
        <v>107520</v>
      </c>
      <c r="P54" s="26" t="s">
        <v>139</v>
      </c>
    </row>
    <row r="55" spans="1:17" s="11" customFormat="1" x14ac:dyDescent="0.25">
      <c r="A55" s="17">
        <v>13</v>
      </c>
      <c r="B55" s="24" t="s">
        <v>186</v>
      </c>
      <c r="C55" s="24"/>
      <c r="D55" s="24"/>
      <c r="E55" s="24" t="s">
        <v>0</v>
      </c>
      <c r="F55" s="24"/>
      <c r="G55" s="24"/>
      <c r="H55" s="24" t="s">
        <v>153</v>
      </c>
      <c r="I55" s="25" t="s">
        <v>1</v>
      </c>
      <c r="J55" s="25" t="s">
        <v>34</v>
      </c>
      <c r="K55" s="25" t="s">
        <v>40</v>
      </c>
      <c r="L55" s="24" t="s">
        <v>65</v>
      </c>
      <c r="M55" s="24" t="s">
        <v>154</v>
      </c>
      <c r="N55" s="25" t="s">
        <v>3</v>
      </c>
      <c r="O55" s="53">
        <v>69120</v>
      </c>
      <c r="P55" s="26" t="s">
        <v>139</v>
      </c>
    </row>
    <row r="56" spans="1:17" s="11" customFormat="1" x14ac:dyDescent="0.25">
      <c r="A56" s="17">
        <v>13</v>
      </c>
      <c r="B56" s="24" t="s">
        <v>186</v>
      </c>
      <c r="C56" s="24"/>
      <c r="D56" s="24"/>
      <c r="E56" s="24" t="s">
        <v>0</v>
      </c>
      <c r="F56" s="24"/>
      <c r="G56" s="24"/>
      <c r="H56" s="24" t="s">
        <v>153</v>
      </c>
      <c r="I56" s="25" t="s">
        <v>1</v>
      </c>
      <c r="J56" s="25" t="s">
        <v>34</v>
      </c>
      <c r="K56" s="25" t="s">
        <v>40</v>
      </c>
      <c r="L56" s="24" t="s">
        <v>65</v>
      </c>
      <c r="M56" s="24" t="s">
        <v>155</v>
      </c>
      <c r="N56" s="25" t="s">
        <v>3</v>
      </c>
      <c r="O56" s="53">
        <v>107520</v>
      </c>
      <c r="P56" s="26" t="s">
        <v>139</v>
      </c>
    </row>
    <row r="57" spans="1:17" s="11" customFormat="1" x14ac:dyDescent="0.25">
      <c r="A57" s="17">
        <v>13</v>
      </c>
      <c r="B57" s="24" t="s">
        <v>186</v>
      </c>
      <c r="C57" s="24"/>
      <c r="D57" s="24"/>
      <c r="E57" s="24" t="s">
        <v>0</v>
      </c>
      <c r="F57" s="24"/>
      <c r="G57" s="24"/>
      <c r="H57" s="24" t="s">
        <v>153</v>
      </c>
      <c r="I57" s="25" t="s">
        <v>1</v>
      </c>
      <c r="J57" s="25" t="s">
        <v>34</v>
      </c>
      <c r="K57" s="25" t="s">
        <v>40</v>
      </c>
      <c r="L57" s="24" t="s">
        <v>65</v>
      </c>
      <c r="M57" s="24" t="s">
        <v>154</v>
      </c>
      <c r="N57" s="25" t="s">
        <v>3</v>
      </c>
      <c r="O57" s="53">
        <v>69120</v>
      </c>
      <c r="P57" s="26" t="s">
        <v>139</v>
      </c>
    </row>
    <row r="58" spans="1:17" s="11" customFormat="1" x14ac:dyDescent="0.25">
      <c r="A58" s="17">
        <v>13</v>
      </c>
      <c r="B58" s="24" t="s">
        <v>187</v>
      </c>
      <c r="C58" s="24" t="s">
        <v>188</v>
      </c>
      <c r="D58" s="24" t="s">
        <v>189</v>
      </c>
      <c r="E58" s="24" t="s">
        <v>0</v>
      </c>
      <c r="F58" s="24"/>
      <c r="G58" s="24"/>
      <c r="H58" s="24" t="s">
        <v>163</v>
      </c>
      <c r="I58" s="25" t="s">
        <v>1</v>
      </c>
      <c r="J58" s="25" t="s">
        <v>2</v>
      </c>
      <c r="K58" s="25" t="s">
        <v>4</v>
      </c>
      <c r="L58" s="24" t="s">
        <v>164</v>
      </c>
      <c r="M58" s="24" t="s">
        <v>146</v>
      </c>
      <c r="N58" s="25" t="s">
        <v>3</v>
      </c>
      <c r="O58" s="53">
        <v>48000</v>
      </c>
      <c r="P58" s="26" t="s">
        <v>139</v>
      </c>
    </row>
    <row r="59" spans="1:17" s="11" customFormat="1" x14ac:dyDescent="0.25">
      <c r="A59" s="17">
        <v>13</v>
      </c>
      <c r="B59" s="24" t="s">
        <v>190</v>
      </c>
      <c r="C59" s="24" t="s">
        <v>191</v>
      </c>
      <c r="D59" s="24"/>
      <c r="E59" s="24" t="s">
        <v>0</v>
      </c>
      <c r="F59" s="24"/>
      <c r="G59" s="24"/>
      <c r="H59" s="24" t="s">
        <v>192</v>
      </c>
      <c r="I59" s="25" t="s">
        <v>1</v>
      </c>
      <c r="J59" s="25" t="s">
        <v>34</v>
      </c>
      <c r="K59" s="25" t="s">
        <v>40</v>
      </c>
      <c r="L59" s="24" t="s">
        <v>67</v>
      </c>
      <c r="M59" s="24" t="s">
        <v>146</v>
      </c>
      <c r="N59" s="25" t="s">
        <v>3</v>
      </c>
      <c r="O59" s="53">
        <v>240000</v>
      </c>
      <c r="P59" s="26" t="s">
        <v>139</v>
      </c>
    </row>
    <row r="60" spans="1:17" s="11" customFormat="1" x14ac:dyDescent="0.25">
      <c r="A60" s="17">
        <v>13</v>
      </c>
      <c r="B60" s="24" t="s">
        <v>186</v>
      </c>
      <c r="C60" s="24"/>
      <c r="D60" s="24"/>
      <c r="E60" s="24" t="s">
        <v>0</v>
      </c>
      <c r="F60" s="24"/>
      <c r="G60" s="24"/>
      <c r="H60" s="24" t="s">
        <v>153</v>
      </c>
      <c r="I60" s="25" t="s">
        <v>1</v>
      </c>
      <c r="J60" s="25" t="s">
        <v>34</v>
      </c>
      <c r="K60" s="25" t="s">
        <v>40</v>
      </c>
      <c r="L60" s="24" t="s">
        <v>65</v>
      </c>
      <c r="M60" s="24" t="s">
        <v>154</v>
      </c>
      <c r="N60" s="25" t="s">
        <v>3</v>
      </c>
      <c r="O60" s="53">
        <v>69120</v>
      </c>
      <c r="P60" s="26" t="s">
        <v>139</v>
      </c>
    </row>
    <row r="61" spans="1:17" s="11" customFormat="1" x14ac:dyDescent="0.25">
      <c r="A61" s="17">
        <v>13</v>
      </c>
      <c r="B61" s="24" t="s">
        <v>193</v>
      </c>
      <c r="C61" s="24"/>
      <c r="D61" s="24"/>
      <c r="E61" s="24" t="s">
        <v>0</v>
      </c>
      <c r="F61" s="24"/>
      <c r="G61" s="24"/>
      <c r="H61" s="24" t="s">
        <v>194</v>
      </c>
      <c r="I61" s="25" t="s">
        <v>1</v>
      </c>
      <c r="J61" s="25" t="s">
        <v>34</v>
      </c>
      <c r="K61" s="25" t="s">
        <v>184</v>
      </c>
      <c r="L61" s="24" t="s">
        <v>195</v>
      </c>
      <c r="M61" s="24" t="s">
        <v>196</v>
      </c>
      <c r="N61" s="25" t="s">
        <v>3</v>
      </c>
      <c r="O61" s="53">
        <v>38400</v>
      </c>
      <c r="P61" s="26" t="s">
        <v>139</v>
      </c>
    </row>
    <row r="62" spans="1:17" s="11" customFormat="1" x14ac:dyDescent="0.25">
      <c r="A62" s="17">
        <v>13</v>
      </c>
      <c r="B62" s="24" t="s">
        <v>186</v>
      </c>
      <c r="C62" s="24"/>
      <c r="D62" s="24"/>
      <c r="E62" s="24" t="s">
        <v>0</v>
      </c>
      <c r="F62" s="24"/>
      <c r="G62" s="24"/>
      <c r="H62" s="24" t="s">
        <v>153</v>
      </c>
      <c r="I62" s="25" t="s">
        <v>1</v>
      </c>
      <c r="J62" s="25" t="s">
        <v>34</v>
      </c>
      <c r="K62" s="25" t="s">
        <v>40</v>
      </c>
      <c r="L62" s="24" t="s">
        <v>65</v>
      </c>
      <c r="M62" s="24" t="s">
        <v>155</v>
      </c>
      <c r="N62" s="25" t="s">
        <v>3</v>
      </c>
      <c r="O62" s="53">
        <v>107520</v>
      </c>
      <c r="P62" s="26" t="s">
        <v>139</v>
      </c>
      <c r="Q62" s="15"/>
    </row>
    <row r="63" spans="1:17" s="11" customFormat="1" x14ac:dyDescent="0.25">
      <c r="A63" s="17">
        <v>13</v>
      </c>
      <c r="B63" s="24" t="s">
        <v>186</v>
      </c>
      <c r="C63" s="24"/>
      <c r="D63" s="24"/>
      <c r="E63" s="24" t="s">
        <v>0</v>
      </c>
      <c r="F63" s="24"/>
      <c r="G63" s="24"/>
      <c r="H63" s="24" t="s">
        <v>153</v>
      </c>
      <c r="I63" s="25" t="s">
        <v>1</v>
      </c>
      <c r="J63" s="25" t="s">
        <v>34</v>
      </c>
      <c r="K63" s="25" t="s">
        <v>40</v>
      </c>
      <c r="L63" s="24" t="s">
        <v>65</v>
      </c>
      <c r="M63" s="24" t="s">
        <v>154</v>
      </c>
      <c r="N63" s="25" t="s">
        <v>3</v>
      </c>
      <c r="O63" s="53">
        <v>69120</v>
      </c>
      <c r="P63" s="24" t="s">
        <v>139</v>
      </c>
    </row>
    <row r="64" spans="1:17" s="11" customFormat="1" x14ac:dyDescent="0.25">
      <c r="A64" s="17">
        <v>13</v>
      </c>
      <c r="B64" s="24" t="s">
        <v>193</v>
      </c>
      <c r="C64" s="24"/>
      <c r="D64" s="24"/>
      <c r="E64" s="24" t="s">
        <v>0</v>
      </c>
      <c r="F64" s="24"/>
      <c r="G64" s="24"/>
      <c r="H64" s="24" t="s">
        <v>194</v>
      </c>
      <c r="I64" s="25" t="s">
        <v>1</v>
      </c>
      <c r="J64" s="25" t="s">
        <v>34</v>
      </c>
      <c r="K64" s="25" t="s">
        <v>184</v>
      </c>
      <c r="L64" s="24" t="s">
        <v>195</v>
      </c>
      <c r="M64" s="24" t="s">
        <v>196</v>
      </c>
      <c r="N64" s="25" t="s">
        <v>3</v>
      </c>
      <c r="O64" s="53">
        <v>38400</v>
      </c>
      <c r="P64" s="26" t="s">
        <v>139</v>
      </c>
    </row>
    <row r="65" spans="1:17" s="11" customFormat="1" x14ac:dyDescent="0.25">
      <c r="A65" s="17">
        <v>13</v>
      </c>
      <c r="B65" s="24" t="s">
        <v>186</v>
      </c>
      <c r="C65" s="24"/>
      <c r="D65" s="24"/>
      <c r="E65" s="24" t="s">
        <v>0</v>
      </c>
      <c r="F65" s="24"/>
      <c r="G65" s="24"/>
      <c r="H65" s="24" t="s">
        <v>153</v>
      </c>
      <c r="I65" s="25" t="s">
        <v>1</v>
      </c>
      <c r="J65" s="25" t="s">
        <v>34</v>
      </c>
      <c r="K65" s="25" t="s">
        <v>40</v>
      </c>
      <c r="L65" s="24" t="s">
        <v>65</v>
      </c>
      <c r="M65" s="24" t="s">
        <v>154</v>
      </c>
      <c r="N65" s="25" t="s">
        <v>3</v>
      </c>
      <c r="O65" s="53">
        <v>107520</v>
      </c>
      <c r="P65" s="26" t="s">
        <v>139</v>
      </c>
    </row>
    <row r="66" spans="1:17" s="11" customFormat="1" x14ac:dyDescent="0.25">
      <c r="A66" s="17">
        <v>13</v>
      </c>
      <c r="B66" s="24" t="s">
        <v>186</v>
      </c>
      <c r="C66" s="24"/>
      <c r="D66" s="24"/>
      <c r="E66" s="24" t="s">
        <v>0</v>
      </c>
      <c r="F66" s="24"/>
      <c r="G66" s="24"/>
      <c r="H66" s="24" t="s">
        <v>153</v>
      </c>
      <c r="I66" s="25" t="s">
        <v>1</v>
      </c>
      <c r="J66" s="25" t="s">
        <v>34</v>
      </c>
      <c r="K66" s="25" t="s">
        <v>40</v>
      </c>
      <c r="L66" s="24" t="s">
        <v>65</v>
      </c>
      <c r="M66" s="24" t="s">
        <v>154</v>
      </c>
      <c r="N66" s="25" t="s">
        <v>3</v>
      </c>
      <c r="O66" s="53">
        <v>69120</v>
      </c>
      <c r="P66" s="24" t="s">
        <v>139</v>
      </c>
    </row>
    <row r="67" spans="1:17" s="11" customFormat="1" x14ac:dyDescent="0.25">
      <c r="A67" s="17">
        <v>13</v>
      </c>
      <c r="B67" s="24" t="s">
        <v>193</v>
      </c>
      <c r="C67" s="24"/>
      <c r="D67" s="24"/>
      <c r="E67" s="24" t="s">
        <v>0</v>
      </c>
      <c r="F67" s="24"/>
      <c r="G67" s="24"/>
      <c r="H67" s="24" t="s">
        <v>194</v>
      </c>
      <c r="I67" s="25" t="s">
        <v>1</v>
      </c>
      <c r="J67" s="25" t="s">
        <v>34</v>
      </c>
      <c r="K67" s="25" t="s">
        <v>184</v>
      </c>
      <c r="L67" s="24" t="s">
        <v>195</v>
      </c>
      <c r="M67" s="24" t="s">
        <v>196</v>
      </c>
      <c r="N67" s="25" t="s">
        <v>3</v>
      </c>
      <c r="O67" s="53">
        <v>38400</v>
      </c>
      <c r="P67" s="26" t="s">
        <v>139</v>
      </c>
    </row>
    <row r="68" spans="1:17" s="11" customFormat="1" x14ac:dyDescent="0.25">
      <c r="A68" s="17">
        <v>13</v>
      </c>
      <c r="B68" s="24" t="s">
        <v>186</v>
      </c>
      <c r="C68" s="24"/>
      <c r="D68" s="24"/>
      <c r="E68" s="24" t="s">
        <v>0</v>
      </c>
      <c r="F68" s="24"/>
      <c r="G68" s="24"/>
      <c r="H68" s="24" t="s">
        <v>153</v>
      </c>
      <c r="I68" s="25" t="s">
        <v>1</v>
      </c>
      <c r="J68" s="25" t="s">
        <v>34</v>
      </c>
      <c r="K68" s="25" t="s">
        <v>40</v>
      </c>
      <c r="L68" s="24" t="s">
        <v>65</v>
      </c>
      <c r="M68" s="24" t="s">
        <v>154</v>
      </c>
      <c r="N68" s="25" t="s">
        <v>3</v>
      </c>
      <c r="O68" s="53">
        <v>107520</v>
      </c>
      <c r="P68" s="26" t="s">
        <v>139</v>
      </c>
    </row>
    <row r="69" spans="1:17" s="11" customFormat="1" x14ac:dyDescent="0.25">
      <c r="A69" s="17">
        <v>13</v>
      </c>
      <c r="B69" s="58" t="s">
        <v>390</v>
      </c>
      <c r="C69" s="24"/>
      <c r="D69" s="24"/>
      <c r="E69" s="24"/>
      <c r="F69" s="24"/>
      <c r="G69" s="24"/>
      <c r="H69" s="24"/>
      <c r="I69" s="25"/>
      <c r="J69" s="25"/>
      <c r="K69" s="25"/>
      <c r="L69" s="24"/>
      <c r="M69" s="24"/>
      <c r="N69" s="25" t="s">
        <v>3</v>
      </c>
      <c r="O69" s="56">
        <v>9600</v>
      </c>
      <c r="P69" s="26" t="s">
        <v>139</v>
      </c>
    </row>
    <row r="70" spans="1:17" s="11" customFormat="1" x14ac:dyDescent="0.25">
      <c r="A70" s="17">
        <v>13</v>
      </c>
      <c r="B70" s="58" t="s">
        <v>391</v>
      </c>
      <c r="C70" s="24"/>
      <c r="D70" s="24"/>
      <c r="E70" s="24"/>
      <c r="F70" s="24"/>
      <c r="G70" s="24"/>
      <c r="H70" s="24"/>
      <c r="I70" s="25"/>
      <c r="J70" s="25"/>
      <c r="K70" s="25"/>
      <c r="L70" s="24"/>
      <c r="M70" s="24"/>
      <c r="N70" s="25" t="s">
        <v>3</v>
      </c>
      <c r="O70" s="56">
        <v>57600</v>
      </c>
      <c r="P70" s="26" t="s">
        <v>139</v>
      </c>
    </row>
    <row r="71" spans="1:17" s="11" customFormat="1" x14ac:dyDescent="0.25">
      <c r="A71" s="17">
        <v>13</v>
      </c>
      <c r="B71" s="58" t="s">
        <v>392</v>
      </c>
      <c r="C71" s="24"/>
      <c r="D71" s="24"/>
      <c r="E71" s="24"/>
      <c r="F71" s="24"/>
      <c r="G71" s="24"/>
      <c r="H71" s="24"/>
      <c r="I71" s="25"/>
      <c r="J71" s="25"/>
      <c r="K71" s="25"/>
      <c r="L71" s="24"/>
      <c r="M71" s="24"/>
      <c r="N71" s="25" t="s">
        <v>3</v>
      </c>
      <c r="O71" s="56">
        <v>57600</v>
      </c>
      <c r="P71" s="26" t="s">
        <v>139</v>
      </c>
    </row>
    <row r="72" spans="1:17" s="11" customFormat="1" x14ac:dyDescent="0.25">
      <c r="A72" s="17">
        <v>13</v>
      </c>
      <c r="B72" s="58" t="s">
        <v>393</v>
      </c>
      <c r="C72" s="24"/>
      <c r="D72" s="24"/>
      <c r="E72" s="24"/>
      <c r="F72" s="24"/>
      <c r="G72" s="24"/>
      <c r="H72" s="24"/>
      <c r="I72" s="25"/>
      <c r="J72" s="25"/>
      <c r="K72" s="25"/>
      <c r="L72" s="24"/>
      <c r="M72" s="24"/>
      <c r="N72" s="25" t="s">
        <v>3</v>
      </c>
      <c r="O72" s="56">
        <v>107520</v>
      </c>
      <c r="P72" s="26" t="s">
        <v>139</v>
      </c>
    </row>
    <row r="73" spans="1:17" s="11" customFormat="1" x14ac:dyDescent="0.25">
      <c r="A73" s="17">
        <v>13</v>
      </c>
      <c r="B73" s="58" t="s">
        <v>394</v>
      </c>
      <c r="C73" s="24"/>
      <c r="D73" s="24"/>
      <c r="E73" s="24"/>
      <c r="F73" s="24"/>
      <c r="G73" s="24"/>
      <c r="H73" s="24"/>
      <c r="I73" s="25"/>
      <c r="J73" s="25"/>
      <c r="K73" s="25"/>
      <c r="L73" s="24"/>
      <c r="M73" s="24"/>
      <c r="N73" s="25" t="s">
        <v>3</v>
      </c>
      <c r="O73" s="56">
        <v>38400</v>
      </c>
      <c r="P73" s="26" t="s">
        <v>139</v>
      </c>
    </row>
    <row r="74" spans="1:17" s="11" customFormat="1" x14ac:dyDescent="0.25">
      <c r="A74" s="17">
        <v>13</v>
      </c>
      <c r="B74" s="58" t="s">
        <v>395</v>
      </c>
      <c r="C74" s="24"/>
      <c r="D74" s="24"/>
      <c r="E74" s="24"/>
      <c r="F74" s="24"/>
      <c r="G74" s="24"/>
      <c r="H74" s="24"/>
      <c r="I74" s="25"/>
      <c r="J74" s="25"/>
      <c r="K74" s="25"/>
      <c r="L74" s="24"/>
      <c r="M74" s="24"/>
      <c r="N74" s="25" t="s">
        <v>3</v>
      </c>
      <c r="O74" s="56">
        <v>69120</v>
      </c>
      <c r="P74" s="26" t="s">
        <v>139</v>
      </c>
    </row>
    <row r="75" spans="1:17" s="11" customFormat="1" x14ac:dyDescent="0.25">
      <c r="A75" s="17">
        <v>13</v>
      </c>
      <c r="B75" s="60" t="s">
        <v>186</v>
      </c>
      <c r="C75" s="24"/>
      <c r="D75" s="24"/>
      <c r="E75" s="24"/>
      <c r="F75" s="24"/>
      <c r="G75" s="24"/>
      <c r="H75" s="24"/>
      <c r="I75" s="25"/>
      <c r="J75" s="25"/>
      <c r="K75" s="25"/>
      <c r="L75" s="24"/>
      <c r="M75" s="24"/>
      <c r="N75" s="25" t="s">
        <v>414</v>
      </c>
      <c r="O75">
        <v>900000</v>
      </c>
      <c r="P75" s="26" t="s">
        <v>139</v>
      </c>
      <c r="Q75" s="62">
        <v>42871</v>
      </c>
    </row>
    <row r="76" spans="1:17" s="11" customFormat="1" x14ac:dyDescent="0.25">
      <c r="A76" s="17">
        <v>13</v>
      </c>
      <c r="B76" s="60" t="s">
        <v>193</v>
      </c>
      <c r="C76" s="24"/>
      <c r="D76" s="24"/>
      <c r="E76" s="24"/>
      <c r="F76" s="24"/>
      <c r="G76" s="24"/>
      <c r="H76" s="24"/>
      <c r="I76" s="25"/>
      <c r="J76" s="25"/>
      <c r="K76" s="25"/>
      <c r="L76" s="24"/>
      <c r="M76" s="24"/>
      <c r="N76" s="25" t="s">
        <v>414</v>
      </c>
      <c r="O76">
        <v>400000</v>
      </c>
      <c r="P76" s="26" t="s">
        <v>139</v>
      </c>
      <c r="Q76" s="62">
        <v>42871</v>
      </c>
    </row>
    <row r="77" spans="1:17" s="11" customFormat="1" x14ac:dyDescent="0.25">
      <c r="A77" s="17">
        <v>13</v>
      </c>
      <c r="B77" s="63" t="s">
        <v>186</v>
      </c>
      <c r="C77" s="24"/>
      <c r="D77" s="24"/>
      <c r="E77" s="24"/>
      <c r="F77" s="24"/>
      <c r="G77" s="24"/>
      <c r="H77" s="24"/>
      <c r="I77" s="25"/>
      <c r="J77" s="25"/>
      <c r="K77" s="25"/>
      <c r="L77" s="24"/>
      <c r="M77" s="24"/>
      <c r="N77" s="25" t="s">
        <v>414</v>
      </c>
      <c r="O77">
        <v>1400000</v>
      </c>
      <c r="P77" s="62">
        <v>45436</v>
      </c>
      <c r="Q77" s="62">
        <v>42879</v>
      </c>
    </row>
    <row r="78" spans="1:17" s="11" customFormat="1" x14ac:dyDescent="0.25">
      <c r="A78" s="17">
        <v>13</v>
      </c>
      <c r="B78" s="63" t="s">
        <v>406</v>
      </c>
      <c r="C78" s="24"/>
      <c r="D78" s="24"/>
      <c r="E78" s="24"/>
      <c r="F78" s="24"/>
      <c r="G78" s="24"/>
      <c r="H78" s="24"/>
      <c r="I78" s="25"/>
      <c r="J78" s="25"/>
      <c r="K78" s="25"/>
      <c r="L78" s="24"/>
      <c r="M78" s="24"/>
      <c r="N78" s="25" t="s">
        <v>414</v>
      </c>
      <c r="O78">
        <v>1000000</v>
      </c>
      <c r="P78" s="62">
        <v>45436</v>
      </c>
      <c r="Q78" s="62">
        <v>42879</v>
      </c>
    </row>
    <row r="79" spans="1:17" s="11" customFormat="1" x14ac:dyDescent="0.25">
      <c r="A79" s="17">
        <v>13</v>
      </c>
      <c r="B79" s="63" t="s">
        <v>407</v>
      </c>
      <c r="C79" s="24"/>
      <c r="D79" s="24"/>
      <c r="E79" s="24"/>
      <c r="F79" s="24"/>
      <c r="G79" s="24"/>
      <c r="H79" s="24"/>
      <c r="I79" s="25"/>
      <c r="J79" s="25"/>
      <c r="K79" s="25"/>
      <c r="L79" s="24"/>
      <c r="M79" s="24"/>
      <c r="N79" s="25" t="s">
        <v>414</v>
      </c>
      <c r="O79">
        <v>600000</v>
      </c>
      <c r="P79" s="62">
        <v>45436</v>
      </c>
      <c r="Q79" s="62">
        <v>42879</v>
      </c>
    </row>
    <row r="80" spans="1:17" s="11" customFormat="1" x14ac:dyDescent="0.25">
      <c r="A80" s="17">
        <v>13</v>
      </c>
      <c r="B80" s="60" t="s">
        <v>186</v>
      </c>
      <c r="C80" s="24"/>
      <c r="D80" s="24"/>
      <c r="E80" s="24"/>
      <c r="F80" s="24"/>
      <c r="G80" s="24"/>
      <c r="H80" s="24"/>
      <c r="I80" s="25"/>
      <c r="J80" s="25"/>
      <c r="K80" s="25"/>
      <c r="L80" s="24"/>
      <c r="M80" s="24"/>
      <c r="N80" s="25" t="s">
        <v>3</v>
      </c>
      <c r="O80" s="61">
        <v>43176</v>
      </c>
      <c r="P80" s="26" t="s">
        <v>139</v>
      </c>
      <c r="Q80" s="62">
        <v>42871</v>
      </c>
    </row>
    <row r="81" spans="1:22" s="11" customFormat="1" x14ac:dyDescent="0.25">
      <c r="A81" s="17">
        <v>13</v>
      </c>
      <c r="B81" s="60" t="s">
        <v>193</v>
      </c>
      <c r="C81" s="24"/>
      <c r="D81" s="24"/>
      <c r="E81" s="24"/>
      <c r="F81" s="24"/>
      <c r="G81" s="24"/>
      <c r="H81" s="24"/>
      <c r="I81" s="25"/>
      <c r="J81" s="25"/>
      <c r="K81" s="25"/>
      <c r="L81" s="24"/>
      <c r="M81" s="24"/>
      <c r="N81" s="25" t="s">
        <v>3</v>
      </c>
      <c r="O81" s="61">
        <v>23987</v>
      </c>
      <c r="P81" s="26" t="s">
        <v>139</v>
      </c>
      <c r="Q81" s="62">
        <v>42871</v>
      </c>
      <c r="T81" s="72"/>
    </row>
    <row r="82" spans="1:22" s="11" customFormat="1" x14ac:dyDescent="0.25">
      <c r="A82" s="17">
        <v>13</v>
      </c>
      <c r="B82" s="63" t="s">
        <v>186</v>
      </c>
      <c r="C82" s="24"/>
      <c r="D82" s="24"/>
      <c r="E82" s="24"/>
      <c r="F82" s="24"/>
      <c r="G82" s="24"/>
      <c r="H82" s="24"/>
      <c r="I82" s="25"/>
      <c r="J82" s="25"/>
      <c r="K82" s="25"/>
      <c r="L82" s="24"/>
      <c r="M82" s="24"/>
      <c r="N82" s="25" t="s">
        <v>3</v>
      </c>
      <c r="O82" s="61">
        <v>69520</v>
      </c>
      <c r="P82" s="62">
        <v>45436</v>
      </c>
      <c r="Q82" s="62">
        <v>42879</v>
      </c>
      <c r="T82" s="72"/>
    </row>
    <row r="83" spans="1:22" s="11" customFormat="1" x14ac:dyDescent="0.25">
      <c r="A83" s="17">
        <v>13</v>
      </c>
      <c r="B83" s="63" t="s">
        <v>406</v>
      </c>
      <c r="C83" s="24"/>
      <c r="D83" s="24"/>
      <c r="E83" s="24"/>
      <c r="F83" s="24"/>
      <c r="G83" s="24"/>
      <c r="H83" s="24"/>
      <c r="I83" s="25"/>
      <c r="J83" s="25"/>
      <c r="K83" s="25"/>
      <c r="L83" s="24"/>
      <c r="M83" s="24"/>
      <c r="N83" s="25" t="s">
        <v>3</v>
      </c>
      <c r="O83" s="61">
        <v>62071</v>
      </c>
      <c r="P83" s="62">
        <v>45436</v>
      </c>
      <c r="Q83" s="62">
        <v>42879</v>
      </c>
      <c r="S83" s="72">
        <f>SUM(O27:O84)</f>
        <v>8594692</v>
      </c>
    </row>
    <row r="84" spans="1:22" s="11" customFormat="1" x14ac:dyDescent="0.25">
      <c r="A84" s="17">
        <v>13</v>
      </c>
      <c r="B84" s="63" t="s">
        <v>407</v>
      </c>
      <c r="C84" s="24"/>
      <c r="D84" s="24"/>
      <c r="E84" s="24"/>
      <c r="F84" s="24"/>
      <c r="G84" s="24"/>
      <c r="H84" s="24"/>
      <c r="I84" s="25"/>
      <c r="J84" s="25"/>
      <c r="K84" s="25"/>
      <c r="L84" s="24"/>
      <c r="M84" s="24"/>
      <c r="N84" s="25" t="s">
        <v>3</v>
      </c>
      <c r="O84" s="61">
        <v>37243</v>
      </c>
      <c r="P84" s="62">
        <v>45436</v>
      </c>
      <c r="Q84" s="62">
        <v>42879</v>
      </c>
      <c r="S84" s="11">
        <f>728714+3565978+4300000</f>
        <v>8594692</v>
      </c>
      <c r="T84" s="72"/>
      <c r="V84" s="72">
        <f>U84-T84</f>
        <v>0</v>
      </c>
    </row>
    <row r="85" spans="1:22" s="11" customFormat="1" x14ac:dyDescent="0.25">
      <c r="A85" s="17" t="s">
        <v>344</v>
      </c>
      <c r="B85" s="24" t="s">
        <v>343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5" t="s">
        <v>3</v>
      </c>
      <c r="O85" s="53">
        <v>92700</v>
      </c>
      <c r="P85" s="26" t="s">
        <v>347</v>
      </c>
    </row>
    <row r="86" spans="1:22" s="11" customFormat="1" x14ac:dyDescent="0.25">
      <c r="A86" s="17">
        <v>35</v>
      </c>
      <c r="B86" s="47" t="s">
        <v>374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5" t="s">
        <v>3</v>
      </c>
      <c r="O86" s="3">
        <v>99600</v>
      </c>
      <c r="P86" s="55">
        <v>45430</v>
      </c>
      <c r="R86" s="16"/>
    </row>
    <row r="87" spans="1:22" s="11" customFormat="1" x14ac:dyDescent="0.25">
      <c r="A87" s="17">
        <v>35</v>
      </c>
      <c r="B87" s="47" t="s">
        <v>375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5" t="s">
        <v>3</v>
      </c>
      <c r="O87" s="3">
        <v>99600</v>
      </c>
      <c r="P87" s="55">
        <v>45430</v>
      </c>
      <c r="R87" s="16"/>
    </row>
    <row r="88" spans="1:22" s="11" customFormat="1" x14ac:dyDescent="0.25">
      <c r="A88" s="17">
        <v>35</v>
      </c>
      <c r="B88" s="47" t="s">
        <v>376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5" t="s">
        <v>3</v>
      </c>
      <c r="O88" s="3">
        <v>99600</v>
      </c>
      <c r="P88" s="55">
        <v>45430</v>
      </c>
      <c r="R88" s="16"/>
    </row>
    <row r="89" spans="1:22" s="11" customFormat="1" x14ac:dyDescent="0.25">
      <c r="A89" s="17" t="s">
        <v>384</v>
      </c>
      <c r="B89" s="57" t="s">
        <v>426</v>
      </c>
      <c r="N89" s="25" t="s">
        <v>3</v>
      </c>
      <c r="O89" s="79">
        <v>92800</v>
      </c>
      <c r="P89" s="55">
        <v>45654</v>
      </c>
      <c r="Q89" s="78">
        <v>43097</v>
      </c>
    </row>
    <row r="90" spans="1:22" x14ac:dyDescent="0.25">
      <c r="A90" s="17" t="s">
        <v>384</v>
      </c>
      <c r="B90" s="57" t="s">
        <v>426</v>
      </c>
      <c r="N90" s="25" t="s">
        <v>413</v>
      </c>
      <c r="O90" s="79">
        <v>1000000</v>
      </c>
      <c r="P90" s="55">
        <v>45654</v>
      </c>
      <c r="Q90" s="78">
        <v>43097</v>
      </c>
    </row>
    <row r="91" spans="1:22" s="11" customFormat="1" x14ac:dyDescent="0.25">
      <c r="A91" s="17" t="s">
        <v>328</v>
      </c>
      <c r="B91" s="24" t="s">
        <v>197</v>
      </c>
      <c r="C91" s="24" t="s">
        <v>198</v>
      </c>
      <c r="D91" s="24"/>
      <c r="E91" s="24" t="s">
        <v>0</v>
      </c>
      <c r="F91" s="24"/>
      <c r="G91" s="24"/>
      <c r="H91" s="24" t="s">
        <v>199</v>
      </c>
      <c r="I91" s="25" t="s">
        <v>1</v>
      </c>
      <c r="J91" s="25" t="s">
        <v>77</v>
      </c>
      <c r="K91" s="25" t="s">
        <v>78</v>
      </c>
      <c r="L91" s="24" t="s">
        <v>200</v>
      </c>
      <c r="M91" s="24" t="s">
        <v>201</v>
      </c>
      <c r="N91" s="25" t="s">
        <v>3</v>
      </c>
      <c r="O91" s="53">
        <v>96800</v>
      </c>
      <c r="P91" s="76" t="s">
        <v>202</v>
      </c>
      <c r="Q91" s="15"/>
    </row>
    <row r="92" spans="1:22" s="11" customFormat="1" x14ac:dyDescent="0.25">
      <c r="A92" s="17" t="s">
        <v>328</v>
      </c>
      <c r="B92" s="47" t="s">
        <v>377</v>
      </c>
      <c r="C92" s="24"/>
      <c r="D92" s="24"/>
      <c r="E92" s="24"/>
      <c r="F92" s="24"/>
      <c r="G92" s="24"/>
      <c r="H92" s="24"/>
      <c r="I92" s="25"/>
      <c r="J92" s="25"/>
      <c r="K92" s="25"/>
      <c r="L92" s="24"/>
      <c r="M92" s="24"/>
      <c r="N92" s="25" t="s">
        <v>3</v>
      </c>
      <c r="O92" s="3">
        <v>193600</v>
      </c>
      <c r="P92" s="76" t="s">
        <v>202</v>
      </c>
      <c r="Q92" s="15"/>
    </row>
    <row r="93" spans="1:22" x14ac:dyDescent="0.25">
      <c r="A93" s="48" t="s">
        <v>330</v>
      </c>
      <c r="B93" s="24" t="s">
        <v>210</v>
      </c>
      <c r="C93" s="24" t="s">
        <v>211</v>
      </c>
      <c r="D93" s="24"/>
      <c r="E93" s="24" t="s">
        <v>0</v>
      </c>
      <c r="F93" s="24"/>
      <c r="G93" s="24"/>
      <c r="H93" s="24" t="s">
        <v>212</v>
      </c>
      <c r="I93" s="25" t="s">
        <v>1</v>
      </c>
      <c r="J93" s="25" t="s">
        <v>111</v>
      </c>
      <c r="K93" s="25" t="s">
        <v>112</v>
      </c>
      <c r="L93" s="24">
        <v>700019</v>
      </c>
      <c r="M93" s="24" t="s">
        <v>213</v>
      </c>
      <c r="N93" s="25" t="s">
        <v>3</v>
      </c>
      <c r="O93" s="53">
        <v>108500</v>
      </c>
      <c r="P93" s="76" t="s">
        <v>209</v>
      </c>
      <c r="Q93" s="11"/>
      <c r="R93" s="11"/>
    </row>
    <row r="94" spans="1:22" x14ac:dyDescent="0.25">
      <c r="A94" s="48" t="s">
        <v>330</v>
      </c>
      <c r="B94" s="24" t="s">
        <v>210</v>
      </c>
      <c r="C94" s="24" t="s">
        <v>214</v>
      </c>
      <c r="D94" s="24"/>
      <c r="E94" s="24" t="s">
        <v>0</v>
      </c>
      <c r="F94" s="24"/>
      <c r="G94" s="24"/>
      <c r="H94" s="24" t="s">
        <v>212</v>
      </c>
      <c r="I94" s="25" t="s">
        <v>1</v>
      </c>
      <c r="J94" s="25" t="s">
        <v>111</v>
      </c>
      <c r="K94" s="25" t="s">
        <v>112</v>
      </c>
      <c r="L94" s="24">
        <v>700019</v>
      </c>
      <c r="M94" s="24" t="s">
        <v>215</v>
      </c>
      <c r="N94" s="25" t="s">
        <v>3</v>
      </c>
      <c r="O94" s="53">
        <v>108500</v>
      </c>
      <c r="P94" s="76" t="s">
        <v>209</v>
      </c>
      <c r="Q94" s="11"/>
      <c r="R94" s="11"/>
    </row>
    <row r="95" spans="1:22" x14ac:dyDescent="0.25">
      <c r="A95" s="48" t="s">
        <v>330</v>
      </c>
      <c r="B95" s="74" t="s">
        <v>416</v>
      </c>
      <c r="C95" s="24"/>
      <c r="D95" s="24"/>
      <c r="E95" s="24"/>
      <c r="F95" s="24"/>
      <c r="G95" s="24"/>
      <c r="H95" s="24"/>
      <c r="I95" s="25"/>
      <c r="J95" s="25"/>
      <c r="K95" s="25"/>
      <c r="L95" s="24"/>
      <c r="M95" s="24"/>
      <c r="N95" s="25" t="s">
        <v>3</v>
      </c>
      <c r="O95" s="53">
        <v>108500</v>
      </c>
      <c r="P95" s="76" t="s">
        <v>209</v>
      </c>
      <c r="Q95" s="11"/>
      <c r="R95" s="71">
        <v>42958</v>
      </c>
    </row>
    <row r="96" spans="1:22" x14ac:dyDescent="0.25">
      <c r="A96" s="14"/>
      <c r="B96" s="82"/>
      <c r="N96" s="87" t="s">
        <v>436</v>
      </c>
      <c r="O96" s="86"/>
      <c r="P96" s="84"/>
      <c r="Q96" s="85"/>
    </row>
    <row r="97" spans="1:17" x14ac:dyDescent="0.25">
      <c r="A97" s="14"/>
      <c r="B97" s="82"/>
      <c r="N97" s="8"/>
      <c r="O97" s="83"/>
      <c r="P97" s="84"/>
      <c r="Q97" s="85"/>
    </row>
    <row r="98" spans="1:17" x14ac:dyDescent="0.25">
      <c r="A98" s="14"/>
      <c r="B98" s="82"/>
      <c r="N98" s="8"/>
      <c r="O98" s="83"/>
      <c r="P98" s="84"/>
      <c r="Q98" s="85"/>
    </row>
    <row r="99" spans="1:17" x14ac:dyDescent="0.25">
      <c r="A99" s="14"/>
      <c r="B99" s="82"/>
      <c r="N99" s="8"/>
      <c r="O99" s="83"/>
      <c r="P99" s="84"/>
      <c r="Q99" s="85"/>
    </row>
    <row r="100" spans="1:17" x14ac:dyDescent="0.25">
      <c r="A100" s="14"/>
      <c r="B100" s="82"/>
      <c r="N100" s="8"/>
      <c r="O100" s="83"/>
      <c r="P100" s="84"/>
      <c r="Q100" s="85"/>
    </row>
    <row r="101" spans="1:17" x14ac:dyDescent="0.25">
      <c r="A101" s="14"/>
      <c r="B101" s="82"/>
      <c r="N101" s="8"/>
      <c r="O101" s="83"/>
      <c r="P101" s="84"/>
      <c r="Q101" s="85"/>
    </row>
    <row r="102" spans="1:17" x14ac:dyDescent="0.25">
      <c r="A102" s="14"/>
      <c r="B102" s="82"/>
      <c r="N102" s="8"/>
      <c r="O102" s="83"/>
      <c r="P102" s="84"/>
      <c r="Q102" s="85"/>
    </row>
    <row r="103" spans="1:17" x14ac:dyDescent="0.25">
      <c r="A103" s="14"/>
      <c r="B103" s="82"/>
      <c r="N103" s="8"/>
      <c r="O103" s="83"/>
      <c r="P103" s="84"/>
      <c r="Q103" s="85"/>
    </row>
    <row r="105" spans="1:17" x14ac:dyDescent="0.25">
      <c r="N105" s="6" t="s">
        <v>348</v>
      </c>
      <c r="O105" s="42">
        <f>SUM(O4:O95)</f>
        <v>16038639</v>
      </c>
    </row>
    <row r="107" spans="1:17" x14ac:dyDescent="0.25">
      <c r="O107" s="43">
        <v>10738639</v>
      </c>
    </row>
    <row r="108" spans="1:17" x14ac:dyDescent="0.25">
      <c r="O108" s="43">
        <v>5300000</v>
      </c>
    </row>
    <row r="109" spans="1:17" x14ac:dyDescent="0.25">
      <c r="O109" s="43">
        <f>O107+O108</f>
        <v>16038639</v>
      </c>
    </row>
    <row r="110" spans="1:17" x14ac:dyDescent="0.25">
      <c r="O110" s="88">
        <f>O109-O105</f>
        <v>0</v>
      </c>
    </row>
  </sheetData>
  <mergeCells count="1">
    <mergeCell ref="A1:P1"/>
  </mergeCells>
  <dataValidations count="10">
    <dataValidation type="textLength" allowBlank="1" showErrorMessage="1" error="Cannot enter more than 35 characters." sqref="P20:P24 B91:G95 B20:G84">
      <formula1>1</formula1>
      <formula2>35</formula2>
    </dataValidation>
    <dataValidation allowBlank="1" showErrorMessage="1" error="Enter valid date" sqref="P25:P76 P80:P81 P91:P95"/>
    <dataValidation type="textLength" allowBlank="1" showErrorMessage="1" error="Cannot enter more than 300 characters." sqref="H91:H95 H20:H84">
      <formula1>1</formula1>
      <formula2>300</formula2>
    </dataValidation>
    <dataValidation type="decimal" allowBlank="1" showErrorMessage="1" error="Only numeric value(greater than 0) is allowed." sqref="O91:O95 O20:O84">
      <formula1>0.01</formula1>
      <formula2>9999999999999.99</formula2>
    </dataValidation>
    <dataValidation type="list" allowBlank="1" showErrorMessage="1" sqref="I91:I95 I20:I84">
      <formula1>Country</formula1>
      <formula2>0</formula2>
    </dataValidation>
    <dataValidation type="textLength" allowBlank="1" showErrorMessage="1" error="Enter valid Pincode" sqref="L91:L95 L20:L84">
      <formula1>6</formula1>
      <formula2>12</formula2>
    </dataValidation>
    <dataValidation type="textLength" allowBlank="1" showErrorMessage="1" error="Folio Number should be alphanumeric and of less than or equal 20 characters." sqref="M91:M95 M20:M84">
      <formula1>1</formula1>
      <formula2>20</formula2>
    </dataValidation>
    <dataValidation type="list" allowBlank="1" showErrorMessage="1" sqref="J91:J95 J20:J84">
      <formula1>INDIRECT(IF(I20="India",I20,"NA"))</formula1>
    </dataValidation>
    <dataValidation type="list" allowBlank="1" showInputMessage="1" showErrorMessage="1" sqref="K91:K95 K20:K84">
      <formula1>INDIRECT(SUBSTITUTE(J20," ",""))</formula1>
    </dataValidation>
    <dataValidation type="list" allowBlank="1" showErrorMessage="1" sqref="N20:N103">
      <formula1>InvestmentType</formula1>
      <formula2>0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4" sqref="T4"/>
    </sheetView>
  </sheetViews>
  <sheetFormatPr defaultRowHeight="15" x14ac:dyDescent="0.25"/>
  <cols>
    <col min="1" max="1" width="7.28515625" style="14" customWidth="1"/>
    <col min="2" max="2" width="26" style="11" customWidth="1"/>
    <col min="3" max="7" width="9.140625" style="11" hidden="1" customWidth="1"/>
    <col min="8" max="8" width="23.7109375" style="11" customWidth="1"/>
    <col min="9" max="9" width="11.85546875" style="11" customWidth="1"/>
    <col min="10" max="10" width="9.85546875" style="11" customWidth="1"/>
    <col min="11" max="11" width="13.140625" style="11" customWidth="1"/>
    <col min="12" max="12" width="9.140625" style="11" customWidth="1"/>
    <col min="13" max="13" width="13.5703125" style="11" customWidth="1"/>
    <col min="14" max="14" width="27.28515625" style="11" customWidth="1"/>
    <col min="15" max="15" width="11.28515625" style="50" customWidth="1"/>
    <col min="16" max="16" width="12.5703125" style="77" bestFit="1" customWidth="1"/>
    <col min="17" max="18" width="10.5703125" style="11" bestFit="1" customWidth="1"/>
    <col min="19" max="19" width="12.5703125" style="11" customWidth="1"/>
    <col min="20" max="16384" width="9.140625" style="11"/>
  </cols>
  <sheetData>
    <row r="1" spans="1:18" x14ac:dyDescent="0.25">
      <c r="A1" s="107" t="s">
        <v>437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8" x14ac:dyDescent="0.25">
      <c r="A2" s="1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1"/>
      <c r="P2" s="100"/>
    </row>
    <row r="3" spans="1:18" s="13" customFormat="1" ht="60" x14ac:dyDescent="0.25">
      <c r="A3" s="101" t="s">
        <v>100</v>
      </c>
      <c r="B3" s="102" t="s">
        <v>85</v>
      </c>
      <c r="C3" s="102" t="s">
        <v>86</v>
      </c>
      <c r="D3" s="102" t="s">
        <v>87</v>
      </c>
      <c r="E3" s="102" t="s">
        <v>88</v>
      </c>
      <c r="F3" s="102" t="s">
        <v>89</v>
      </c>
      <c r="G3" s="102" t="s">
        <v>90</v>
      </c>
      <c r="H3" s="102" t="s">
        <v>91</v>
      </c>
      <c r="I3" s="102" t="s">
        <v>92</v>
      </c>
      <c r="J3" s="102" t="s">
        <v>93</v>
      </c>
      <c r="K3" s="102" t="s">
        <v>94</v>
      </c>
      <c r="L3" s="102" t="s">
        <v>95</v>
      </c>
      <c r="M3" s="102" t="s">
        <v>96</v>
      </c>
      <c r="N3" s="102" t="s">
        <v>97</v>
      </c>
      <c r="O3" s="103" t="s">
        <v>98</v>
      </c>
      <c r="P3" s="104" t="s">
        <v>99</v>
      </c>
    </row>
    <row r="4" spans="1:18" ht="60" x14ac:dyDescent="0.25">
      <c r="A4" s="17" t="s">
        <v>329</v>
      </c>
      <c r="B4" s="90" t="s">
        <v>203</v>
      </c>
      <c r="C4" s="24" t="s">
        <v>204</v>
      </c>
      <c r="D4" s="24"/>
      <c r="E4" s="24" t="s">
        <v>0</v>
      </c>
      <c r="F4" s="24"/>
      <c r="G4" s="24"/>
      <c r="H4" s="90" t="s">
        <v>205</v>
      </c>
      <c r="I4" s="90" t="s">
        <v>1</v>
      </c>
      <c r="J4" s="90" t="s">
        <v>21</v>
      </c>
      <c r="K4" s="90" t="s">
        <v>22</v>
      </c>
      <c r="L4" s="90" t="s">
        <v>206</v>
      </c>
      <c r="M4" s="90" t="s">
        <v>207</v>
      </c>
      <c r="N4" s="90" t="s">
        <v>3</v>
      </c>
      <c r="O4" s="90">
        <v>337500</v>
      </c>
      <c r="P4" s="90" t="s">
        <v>208</v>
      </c>
      <c r="Q4" s="15"/>
    </row>
    <row r="5" spans="1:18" ht="75" x14ac:dyDescent="0.25">
      <c r="A5" s="17" t="s">
        <v>329</v>
      </c>
      <c r="B5" s="90" t="s">
        <v>302</v>
      </c>
      <c r="C5" s="24"/>
      <c r="D5" s="24"/>
      <c r="E5" s="24" t="s">
        <v>0</v>
      </c>
      <c r="F5" s="24"/>
      <c r="G5" s="24"/>
      <c r="H5" s="90" t="s">
        <v>303</v>
      </c>
      <c r="I5" s="90" t="s">
        <v>1</v>
      </c>
      <c r="J5" s="90" t="s">
        <v>231</v>
      </c>
      <c r="K5" s="90" t="s">
        <v>232</v>
      </c>
      <c r="L5" s="90" t="s">
        <v>233</v>
      </c>
      <c r="M5" s="90" t="s">
        <v>304</v>
      </c>
      <c r="N5" s="90" t="s">
        <v>3</v>
      </c>
      <c r="O5" s="90">
        <v>225000</v>
      </c>
      <c r="P5" s="90" t="s">
        <v>295</v>
      </c>
      <c r="R5" s="15"/>
    </row>
    <row r="6" spans="1:18" x14ac:dyDescent="0.25">
      <c r="A6" s="17" t="s">
        <v>329</v>
      </c>
      <c r="B6" s="90" t="s">
        <v>352</v>
      </c>
      <c r="C6" s="24"/>
      <c r="D6" s="24"/>
      <c r="E6" s="24"/>
      <c r="F6" s="24"/>
      <c r="G6" s="24"/>
      <c r="H6" s="90"/>
      <c r="I6" s="90"/>
      <c r="J6" s="90"/>
      <c r="K6" s="90"/>
      <c r="L6" s="90"/>
      <c r="M6" s="90"/>
      <c r="N6" s="90" t="s">
        <v>3</v>
      </c>
      <c r="O6" s="90">
        <v>225000</v>
      </c>
      <c r="P6" s="90" t="s">
        <v>295</v>
      </c>
      <c r="R6" s="15"/>
    </row>
    <row r="7" spans="1:18" ht="30" x14ac:dyDescent="0.25">
      <c r="A7" s="17" t="s">
        <v>329</v>
      </c>
      <c r="B7" s="90" t="s">
        <v>353</v>
      </c>
      <c r="C7" s="24"/>
      <c r="D7" s="24"/>
      <c r="E7" s="24"/>
      <c r="F7" s="24"/>
      <c r="G7" s="24"/>
      <c r="H7" s="90"/>
      <c r="I7" s="90"/>
      <c r="J7" s="90"/>
      <c r="K7" s="90"/>
      <c r="L7" s="90"/>
      <c r="M7" s="90"/>
      <c r="N7" s="90" t="s">
        <v>3</v>
      </c>
      <c r="O7" s="90">
        <v>225000</v>
      </c>
      <c r="P7" s="90" t="s">
        <v>295</v>
      </c>
      <c r="R7" s="15"/>
    </row>
    <row r="8" spans="1:18" x14ac:dyDescent="0.25">
      <c r="A8" s="17" t="s">
        <v>329</v>
      </c>
      <c r="B8" s="90" t="s">
        <v>352</v>
      </c>
      <c r="C8" s="24"/>
      <c r="D8" s="24"/>
      <c r="E8" s="24"/>
      <c r="F8" s="24"/>
      <c r="G8" s="24"/>
      <c r="H8" s="90"/>
      <c r="I8" s="90"/>
      <c r="J8" s="90"/>
      <c r="K8" s="90"/>
      <c r="L8" s="90"/>
      <c r="M8" s="90"/>
      <c r="N8" s="90" t="s">
        <v>3</v>
      </c>
      <c r="O8" s="90">
        <v>1233</v>
      </c>
      <c r="P8" s="90" t="s">
        <v>295</v>
      </c>
      <c r="R8" s="15"/>
    </row>
    <row r="9" spans="1:18" ht="30" x14ac:dyDescent="0.25">
      <c r="A9" s="17" t="s">
        <v>329</v>
      </c>
      <c r="B9" s="90" t="s">
        <v>353</v>
      </c>
      <c r="C9" s="24"/>
      <c r="D9" s="24"/>
      <c r="E9" s="24"/>
      <c r="F9" s="24"/>
      <c r="G9" s="24"/>
      <c r="H9" s="90"/>
      <c r="I9" s="90"/>
      <c r="J9" s="90"/>
      <c r="K9" s="90"/>
      <c r="L9" s="90"/>
      <c r="M9" s="90"/>
      <c r="N9" s="90" t="s">
        <v>3</v>
      </c>
      <c r="O9" s="90">
        <v>1233</v>
      </c>
      <c r="P9" s="90" t="s">
        <v>295</v>
      </c>
      <c r="R9" s="15"/>
    </row>
    <row r="10" spans="1:18" ht="30" x14ac:dyDescent="0.25">
      <c r="A10" s="17" t="s">
        <v>329</v>
      </c>
      <c r="B10" s="90" t="s">
        <v>380</v>
      </c>
      <c r="C10" s="24"/>
      <c r="D10" s="24"/>
      <c r="E10" s="24"/>
      <c r="F10" s="24"/>
      <c r="G10" s="24"/>
      <c r="H10" s="90"/>
      <c r="I10" s="90"/>
      <c r="J10" s="90"/>
      <c r="K10" s="90"/>
      <c r="L10" s="90"/>
      <c r="M10" s="90"/>
      <c r="N10" s="90" t="s">
        <v>3</v>
      </c>
      <c r="O10" s="90">
        <v>447541</v>
      </c>
      <c r="P10" s="90" t="s">
        <v>295</v>
      </c>
      <c r="R10" s="15"/>
    </row>
    <row r="11" spans="1:18" x14ac:dyDescent="0.25">
      <c r="A11" s="17" t="s">
        <v>329</v>
      </c>
      <c r="B11" s="90" t="s">
        <v>427</v>
      </c>
      <c r="C11" s="24"/>
      <c r="D11" s="24"/>
      <c r="E11" s="24"/>
      <c r="F11" s="24"/>
      <c r="G11" s="24"/>
      <c r="H11" s="90"/>
      <c r="I11" s="90"/>
      <c r="J11" s="90"/>
      <c r="K11" s="90"/>
      <c r="L11" s="90"/>
      <c r="M11" s="90"/>
      <c r="N11" s="90" t="s">
        <v>3</v>
      </c>
      <c r="O11" s="90">
        <v>450000</v>
      </c>
      <c r="P11" s="90" t="s">
        <v>295</v>
      </c>
      <c r="R11" s="92"/>
    </row>
    <row r="12" spans="1:18" ht="60" x14ac:dyDescent="0.25">
      <c r="A12" s="17" t="s">
        <v>331</v>
      </c>
      <c r="B12" s="90" t="s">
        <v>216</v>
      </c>
      <c r="C12" s="24" t="s">
        <v>217</v>
      </c>
      <c r="D12" s="24" t="s">
        <v>218</v>
      </c>
      <c r="E12" s="24" t="s">
        <v>0</v>
      </c>
      <c r="F12" s="24"/>
      <c r="G12" s="24"/>
      <c r="H12" s="90" t="s">
        <v>219</v>
      </c>
      <c r="I12" s="90" t="s">
        <v>1</v>
      </c>
      <c r="J12" s="90" t="s">
        <v>21</v>
      </c>
      <c r="K12" s="90" t="s">
        <v>22</v>
      </c>
      <c r="L12" s="90" t="s">
        <v>206</v>
      </c>
      <c r="M12" s="90" t="s">
        <v>220</v>
      </c>
      <c r="N12" s="90" t="s">
        <v>3</v>
      </c>
      <c r="O12" s="90">
        <v>110000</v>
      </c>
      <c r="P12" s="90" t="s">
        <v>221</v>
      </c>
    </row>
    <row r="13" spans="1:18" ht="75" x14ac:dyDescent="0.25">
      <c r="A13" s="17" t="s">
        <v>331</v>
      </c>
      <c r="B13" s="90" t="s">
        <v>222</v>
      </c>
      <c r="C13" s="24"/>
      <c r="D13" s="24"/>
      <c r="E13" s="24" t="s">
        <v>0</v>
      </c>
      <c r="F13" s="24"/>
      <c r="G13" s="24"/>
      <c r="H13" s="90" t="s">
        <v>82</v>
      </c>
      <c r="I13" s="90" t="s">
        <v>1</v>
      </c>
      <c r="J13" s="90" t="s">
        <v>34</v>
      </c>
      <c r="K13" s="90" t="s">
        <v>40</v>
      </c>
      <c r="L13" s="90" t="s">
        <v>52</v>
      </c>
      <c r="M13" s="90" t="s">
        <v>223</v>
      </c>
      <c r="N13" s="90" t="s">
        <v>3</v>
      </c>
      <c r="O13" s="90">
        <v>330000</v>
      </c>
      <c r="P13" s="90" t="s">
        <v>221</v>
      </c>
    </row>
    <row r="14" spans="1:18" ht="45" x14ac:dyDescent="0.25">
      <c r="A14" s="17" t="s">
        <v>331</v>
      </c>
      <c r="B14" s="90" t="s">
        <v>224</v>
      </c>
      <c r="C14" s="24"/>
      <c r="D14" s="24"/>
      <c r="E14" s="24" t="s">
        <v>0</v>
      </c>
      <c r="F14" s="24"/>
      <c r="G14" s="24"/>
      <c r="H14" s="90" t="s">
        <v>225</v>
      </c>
      <c r="I14" s="90" t="s">
        <v>1</v>
      </c>
      <c r="J14" s="90" t="s">
        <v>34</v>
      </c>
      <c r="K14" s="90" t="s">
        <v>70</v>
      </c>
      <c r="L14" s="90" t="s">
        <v>226</v>
      </c>
      <c r="M14" s="90" t="s">
        <v>227</v>
      </c>
      <c r="N14" s="90" t="s">
        <v>3</v>
      </c>
      <c r="O14" s="90">
        <v>110000</v>
      </c>
      <c r="P14" s="90" t="s">
        <v>221</v>
      </c>
    </row>
    <row r="15" spans="1:18" ht="45" x14ac:dyDescent="0.25">
      <c r="A15" s="17" t="s">
        <v>331</v>
      </c>
      <c r="B15" s="90" t="s">
        <v>379</v>
      </c>
      <c r="C15" s="24"/>
      <c r="D15" s="24"/>
      <c r="E15" s="24"/>
      <c r="F15" s="24"/>
      <c r="G15" s="24"/>
      <c r="H15" s="90"/>
      <c r="I15" s="90"/>
      <c r="J15" s="90"/>
      <c r="K15" s="90"/>
      <c r="L15" s="90"/>
      <c r="M15" s="90"/>
      <c r="N15" s="90" t="s">
        <v>3</v>
      </c>
      <c r="O15" s="90">
        <v>440000</v>
      </c>
      <c r="P15" s="90" t="s">
        <v>221</v>
      </c>
    </row>
    <row r="16" spans="1:18" ht="45" x14ac:dyDescent="0.25">
      <c r="A16" s="17" t="s">
        <v>331</v>
      </c>
      <c r="B16" s="90" t="s">
        <v>417</v>
      </c>
      <c r="C16" s="24"/>
      <c r="D16" s="24"/>
      <c r="E16" s="24"/>
      <c r="F16" s="24"/>
      <c r="G16" s="24"/>
      <c r="H16" s="90"/>
      <c r="I16" s="90"/>
      <c r="J16" s="90"/>
      <c r="K16" s="90"/>
      <c r="L16" s="90"/>
      <c r="M16" s="90"/>
      <c r="N16" s="90" t="s">
        <v>3</v>
      </c>
      <c r="O16" s="90">
        <v>440000</v>
      </c>
      <c r="P16" s="90" t="s">
        <v>221</v>
      </c>
      <c r="R16" s="93"/>
    </row>
    <row r="17" spans="1:18" ht="30" x14ac:dyDescent="0.25">
      <c r="A17" s="17" t="s">
        <v>331</v>
      </c>
      <c r="B17" s="90" t="s">
        <v>418</v>
      </c>
      <c r="C17" s="24"/>
      <c r="D17" s="24"/>
      <c r="E17" s="24"/>
      <c r="F17" s="24"/>
      <c r="G17" s="24"/>
      <c r="H17" s="90"/>
      <c r="I17" s="90"/>
      <c r="J17" s="90"/>
      <c r="K17" s="90"/>
      <c r="L17" s="90"/>
      <c r="M17" s="90"/>
      <c r="N17" s="90" t="s">
        <v>3</v>
      </c>
      <c r="O17" s="90">
        <v>4730000</v>
      </c>
      <c r="P17" s="90" t="s">
        <v>221</v>
      </c>
      <c r="R17" s="93"/>
    </row>
    <row r="18" spans="1:18" ht="75" x14ac:dyDescent="0.25">
      <c r="A18" s="17">
        <v>71</v>
      </c>
      <c r="B18" s="90" t="s">
        <v>237</v>
      </c>
      <c r="C18" s="24" t="s">
        <v>238</v>
      </c>
      <c r="D18" s="24"/>
      <c r="E18" s="24" t="s">
        <v>0</v>
      </c>
      <c r="F18" s="24"/>
      <c r="G18" s="24"/>
      <c r="H18" s="90" t="s">
        <v>239</v>
      </c>
      <c r="I18" s="90" t="s">
        <v>1</v>
      </c>
      <c r="J18" s="90" t="s">
        <v>77</v>
      </c>
      <c r="K18" s="90" t="s">
        <v>78</v>
      </c>
      <c r="L18" s="90" t="s">
        <v>240</v>
      </c>
      <c r="M18" s="90" t="s">
        <v>241</v>
      </c>
      <c r="N18" s="90" t="s">
        <v>3</v>
      </c>
      <c r="O18" s="90">
        <v>90500</v>
      </c>
      <c r="P18" s="90" t="s">
        <v>242</v>
      </c>
    </row>
    <row r="19" spans="1:18" ht="30" x14ac:dyDescent="0.25">
      <c r="A19" s="17" t="s">
        <v>333</v>
      </c>
      <c r="B19" s="90" t="s">
        <v>243</v>
      </c>
      <c r="C19" s="24" t="s">
        <v>244</v>
      </c>
      <c r="D19" s="24"/>
      <c r="E19" s="24" t="s">
        <v>0</v>
      </c>
      <c r="F19" s="24"/>
      <c r="G19" s="24"/>
      <c r="H19" s="90" t="s">
        <v>245</v>
      </c>
      <c r="I19" s="90" t="s">
        <v>1</v>
      </c>
      <c r="J19" s="90" t="s">
        <v>9</v>
      </c>
      <c r="K19" s="90" t="s">
        <v>10</v>
      </c>
      <c r="L19" s="90">
        <v>600068</v>
      </c>
      <c r="M19" s="90" t="s">
        <v>246</v>
      </c>
      <c r="N19" s="90" t="s">
        <v>3</v>
      </c>
      <c r="O19" s="90">
        <v>96100</v>
      </c>
      <c r="P19" s="90" t="s">
        <v>247</v>
      </c>
    </row>
    <row r="20" spans="1:18" ht="60" x14ac:dyDescent="0.25">
      <c r="A20" s="17" t="s">
        <v>333</v>
      </c>
      <c r="B20" s="90" t="s">
        <v>342</v>
      </c>
      <c r="C20" s="24"/>
      <c r="D20" s="24"/>
      <c r="E20" s="24"/>
      <c r="F20" s="24"/>
      <c r="G20" s="24"/>
      <c r="H20" s="90"/>
      <c r="I20" s="90"/>
      <c r="J20" s="90"/>
      <c r="K20" s="90"/>
      <c r="L20" s="90"/>
      <c r="M20" s="90"/>
      <c r="N20" s="90" t="s">
        <v>3</v>
      </c>
      <c r="O20" s="90">
        <v>480500</v>
      </c>
      <c r="P20" s="90" t="s">
        <v>247</v>
      </c>
    </row>
    <row r="21" spans="1:18" ht="30" x14ac:dyDescent="0.25">
      <c r="A21" s="17" t="s">
        <v>333</v>
      </c>
      <c r="B21" s="90" t="s">
        <v>243</v>
      </c>
      <c r="C21" s="24" t="s">
        <v>244</v>
      </c>
      <c r="D21" s="24"/>
      <c r="E21" s="24" t="s">
        <v>0</v>
      </c>
      <c r="F21" s="24"/>
      <c r="G21" s="24"/>
      <c r="H21" s="90" t="s">
        <v>245</v>
      </c>
      <c r="I21" s="90" t="s">
        <v>1</v>
      </c>
      <c r="J21" s="90" t="s">
        <v>9</v>
      </c>
      <c r="K21" s="90" t="s">
        <v>10</v>
      </c>
      <c r="L21" s="90">
        <v>600068</v>
      </c>
      <c r="M21" s="90" t="s">
        <v>246</v>
      </c>
      <c r="N21" s="90" t="s">
        <v>3</v>
      </c>
      <c r="O21" s="90">
        <v>96100</v>
      </c>
      <c r="P21" s="90" t="s">
        <v>247</v>
      </c>
    </row>
    <row r="22" spans="1:18" ht="60" x14ac:dyDescent="0.25">
      <c r="A22" s="17" t="s">
        <v>333</v>
      </c>
      <c r="B22" s="90" t="s">
        <v>419</v>
      </c>
      <c r="C22" s="24"/>
      <c r="D22" s="24"/>
      <c r="E22" s="24"/>
      <c r="F22" s="24"/>
      <c r="G22" s="24"/>
      <c r="H22" s="90"/>
      <c r="I22" s="90"/>
      <c r="J22" s="90"/>
      <c r="K22" s="90"/>
      <c r="L22" s="90"/>
      <c r="M22" s="90"/>
      <c r="N22" s="90" t="s">
        <v>3</v>
      </c>
      <c r="O22" s="90">
        <v>480500</v>
      </c>
      <c r="P22" s="90" t="s">
        <v>247</v>
      </c>
      <c r="R22" s="93"/>
    </row>
    <row r="23" spans="1:18" ht="60" x14ac:dyDescent="0.25">
      <c r="A23" s="17" t="s">
        <v>334</v>
      </c>
      <c r="B23" s="90" t="s">
        <v>248</v>
      </c>
      <c r="C23" s="24" t="s">
        <v>249</v>
      </c>
      <c r="D23" s="24"/>
      <c r="E23" s="24" t="s">
        <v>0</v>
      </c>
      <c r="F23" s="24"/>
      <c r="G23" s="24"/>
      <c r="H23" s="90" t="s">
        <v>250</v>
      </c>
      <c r="I23" s="90" t="s">
        <v>1</v>
      </c>
      <c r="J23" s="90" t="s">
        <v>251</v>
      </c>
      <c r="K23" s="90" t="s">
        <v>252</v>
      </c>
      <c r="L23" s="90" t="s">
        <v>253</v>
      </c>
      <c r="M23" s="90" t="s">
        <v>254</v>
      </c>
      <c r="N23" s="90" t="s">
        <v>3</v>
      </c>
      <c r="O23" s="90">
        <v>93600</v>
      </c>
      <c r="P23" s="90" t="s">
        <v>255</v>
      </c>
    </row>
    <row r="24" spans="1:18" ht="75" x14ac:dyDescent="0.25">
      <c r="A24" s="17" t="s">
        <v>335</v>
      </c>
      <c r="B24" s="90" t="s">
        <v>258</v>
      </c>
      <c r="C24" s="24" t="s">
        <v>259</v>
      </c>
      <c r="D24" s="24"/>
      <c r="E24" s="24" t="s">
        <v>0</v>
      </c>
      <c r="F24" s="24"/>
      <c r="G24" s="24"/>
      <c r="H24" s="90" t="s">
        <v>260</v>
      </c>
      <c r="I24" s="90" t="s">
        <v>1</v>
      </c>
      <c r="J24" s="90" t="s">
        <v>34</v>
      </c>
      <c r="K24" s="90" t="s">
        <v>40</v>
      </c>
      <c r="L24" s="90" t="s">
        <v>145</v>
      </c>
      <c r="M24" s="90" t="s">
        <v>256</v>
      </c>
      <c r="N24" s="90" t="s">
        <v>3</v>
      </c>
      <c r="O24" s="90">
        <v>88000</v>
      </c>
      <c r="P24" s="90" t="s">
        <v>257</v>
      </c>
    </row>
    <row r="25" spans="1:18" ht="75" x14ac:dyDescent="0.25">
      <c r="A25" s="17" t="s">
        <v>335</v>
      </c>
      <c r="B25" s="90" t="s">
        <v>258</v>
      </c>
      <c r="C25" s="24" t="s">
        <v>259</v>
      </c>
      <c r="D25" s="24"/>
      <c r="E25" s="24" t="s">
        <v>0</v>
      </c>
      <c r="F25" s="24"/>
      <c r="G25" s="24"/>
      <c r="H25" s="90" t="s">
        <v>260</v>
      </c>
      <c r="I25" s="90" t="s">
        <v>1</v>
      </c>
      <c r="J25" s="90" t="s">
        <v>34</v>
      </c>
      <c r="K25" s="90" t="s">
        <v>40</v>
      </c>
      <c r="L25" s="90" t="s">
        <v>145</v>
      </c>
      <c r="M25" s="90" t="s">
        <v>256</v>
      </c>
      <c r="N25" s="90" t="s">
        <v>3</v>
      </c>
      <c r="O25" s="90">
        <v>88000</v>
      </c>
      <c r="P25" s="90" t="s">
        <v>257</v>
      </c>
      <c r="R25" s="16"/>
    </row>
    <row r="26" spans="1:18" ht="90" x14ac:dyDescent="0.25">
      <c r="A26" s="17" t="s">
        <v>337</v>
      </c>
      <c r="B26" s="90" t="s">
        <v>276</v>
      </c>
      <c r="C26" s="24"/>
      <c r="D26" s="24"/>
      <c r="E26" s="24" t="s">
        <v>0</v>
      </c>
      <c r="F26" s="24"/>
      <c r="G26" s="24"/>
      <c r="H26" s="90" t="s">
        <v>277</v>
      </c>
      <c r="I26" s="90" t="s">
        <v>1</v>
      </c>
      <c r="J26" s="90" t="s">
        <v>34</v>
      </c>
      <c r="K26" s="90" t="s">
        <v>40</v>
      </c>
      <c r="L26" s="90" t="s">
        <v>278</v>
      </c>
      <c r="M26" s="90" t="s">
        <v>279</v>
      </c>
      <c r="N26" s="90" t="s">
        <v>3</v>
      </c>
      <c r="O26" s="90">
        <v>75100</v>
      </c>
      <c r="P26" s="90" t="s">
        <v>280</v>
      </c>
    </row>
    <row r="27" spans="1:18" ht="60" x14ac:dyDescent="0.25">
      <c r="A27" s="17" t="s">
        <v>337</v>
      </c>
      <c r="B27" s="90" t="s">
        <v>276</v>
      </c>
      <c r="C27" s="24"/>
      <c r="D27" s="24"/>
      <c r="E27" s="24" t="s">
        <v>0</v>
      </c>
      <c r="F27" s="24"/>
      <c r="G27" s="24"/>
      <c r="H27" s="90" t="s">
        <v>281</v>
      </c>
      <c r="I27" s="90" t="s">
        <v>1</v>
      </c>
      <c r="J27" s="90" t="s">
        <v>9</v>
      </c>
      <c r="K27" s="90" t="s">
        <v>10</v>
      </c>
      <c r="L27" s="90" t="s">
        <v>282</v>
      </c>
      <c r="M27" s="90" t="s">
        <v>279</v>
      </c>
      <c r="N27" s="90" t="s">
        <v>3</v>
      </c>
      <c r="O27" s="90">
        <v>75100</v>
      </c>
      <c r="P27" s="90" t="s">
        <v>280</v>
      </c>
    </row>
    <row r="28" spans="1:18" ht="30" x14ac:dyDescent="0.25">
      <c r="A28" s="17" t="s">
        <v>337</v>
      </c>
      <c r="B28" s="90" t="s">
        <v>283</v>
      </c>
      <c r="C28" s="24"/>
      <c r="D28" s="24"/>
      <c r="E28" s="24" t="s">
        <v>284</v>
      </c>
      <c r="F28" s="24"/>
      <c r="G28" s="24"/>
      <c r="H28" s="90" t="s">
        <v>285</v>
      </c>
      <c r="I28" s="90" t="s">
        <v>1</v>
      </c>
      <c r="J28" s="90" t="s">
        <v>34</v>
      </c>
      <c r="K28" s="90" t="s">
        <v>40</v>
      </c>
      <c r="L28" s="90" t="s">
        <v>41</v>
      </c>
      <c r="M28" s="90" t="s">
        <v>286</v>
      </c>
      <c r="N28" s="90" t="s">
        <v>3</v>
      </c>
      <c r="O28" s="90">
        <v>75100</v>
      </c>
      <c r="P28" s="90" t="s">
        <v>280</v>
      </c>
    </row>
    <row r="29" spans="1:18" ht="105" x14ac:dyDescent="0.25">
      <c r="A29" s="17" t="s">
        <v>337</v>
      </c>
      <c r="B29" s="90" t="s">
        <v>287</v>
      </c>
      <c r="C29" s="24"/>
      <c r="D29" s="24"/>
      <c r="E29" s="24" t="s">
        <v>288</v>
      </c>
      <c r="F29" s="24"/>
      <c r="G29" s="24"/>
      <c r="H29" s="90" t="s">
        <v>289</v>
      </c>
      <c r="I29" s="90" t="s">
        <v>1</v>
      </c>
      <c r="J29" s="90" t="s">
        <v>34</v>
      </c>
      <c r="K29" s="90" t="s">
        <v>290</v>
      </c>
      <c r="L29" s="90" t="s">
        <v>291</v>
      </c>
      <c r="M29" s="90" t="s">
        <v>286</v>
      </c>
      <c r="N29" s="90" t="s">
        <v>3</v>
      </c>
      <c r="O29" s="90">
        <v>150200</v>
      </c>
      <c r="P29" s="90" t="s">
        <v>280</v>
      </c>
    </row>
    <row r="30" spans="1:18" ht="30" x14ac:dyDescent="0.25">
      <c r="A30" s="17" t="s">
        <v>337</v>
      </c>
      <c r="B30" s="90" t="s">
        <v>292</v>
      </c>
      <c r="C30" s="24"/>
      <c r="D30" s="24"/>
      <c r="E30" s="24" t="s">
        <v>284</v>
      </c>
      <c r="F30" s="24"/>
      <c r="G30" s="24"/>
      <c r="H30" s="90" t="s">
        <v>285</v>
      </c>
      <c r="I30" s="90" t="s">
        <v>1</v>
      </c>
      <c r="J30" s="90" t="s">
        <v>34</v>
      </c>
      <c r="K30" s="90" t="s">
        <v>40</v>
      </c>
      <c r="L30" s="90" t="s">
        <v>41</v>
      </c>
      <c r="M30" s="90" t="s">
        <v>286</v>
      </c>
      <c r="N30" s="90" t="s">
        <v>3</v>
      </c>
      <c r="O30" s="90">
        <v>75100</v>
      </c>
      <c r="P30" s="90" t="s">
        <v>280</v>
      </c>
    </row>
    <row r="31" spans="1:18" ht="30" x14ac:dyDescent="0.25">
      <c r="A31" s="17" t="s">
        <v>337</v>
      </c>
      <c r="B31" s="90" t="s">
        <v>283</v>
      </c>
      <c r="C31" s="24"/>
      <c r="D31" s="24"/>
      <c r="E31" s="24" t="s">
        <v>284</v>
      </c>
      <c r="F31" s="24"/>
      <c r="G31" s="24"/>
      <c r="H31" s="90" t="s">
        <v>285</v>
      </c>
      <c r="I31" s="90" t="s">
        <v>1</v>
      </c>
      <c r="J31" s="90" t="s">
        <v>34</v>
      </c>
      <c r="K31" s="90" t="s">
        <v>40</v>
      </c>
      <c r="L31" s="90" t="s">
        <v>41</v>
      </c>
      <c r="M31" s="90" t="s">
        <v>286</v>
      </c>
      <c r="N31" s="90" t="s">
        <v>3</v>
      </c>
      <c r="O31" s="90">
        <v>75100</v>
      </c>
      <c r="P31" s="90" t="s">
        <v>280</v>
      </c>
    </row>
    <row r="32" spans="1:18" ht="30" x14ac:dyDescent="0.25">
      <c r="A32" s="17" t="s">
        <v>337</v>
      </c>
      <c r="B32" s="90" t="s">
        <v>349</v>
      </c>
      <c r="C32" s="24"/>
      <c r="D32" s="24"/>
      <c r="E32" s="24"/>
      <c r="F32" s="24"/>
      <c r="G32" s="24"/>
      <c r="H32" s="90"/>
      <c r="I32" s="90"/>
      <c r="J32" s="90"/>
      <c r="K32" s="90"/>
      <c r="L32" s="90"/>
      <c r="M32" s="90"/>
      <c r="N32" s="90" t="s">
        <v>3</v>
      </c>
      <c r="O32" s="90">
        <v>75100</v>
      </c>
      <c r="P32" s="90" t="s">
        <v>280</v>
      </c>
    </row>
    <row r="33" spans="1:20" ht="30" x14ac:dyDescent="0.25">
      <c r="A33" s="17" t="s">
        <v>337</v>
      </c>
      <c r="B33" s="90" t="s">
        <v>428</v>
      </c>
      <c r="C33" s="24"/>
      <c r="D33" s="24"/>
      <c r="E33" s="24"/>
      <c r="F33" s="24"/>
      <c r="G33" s="24"/>
      <c r="H33" s="90"/>
      <c r="I33" s="90"/>
      <c r="J33" s="90"/>
      <c r="K33" s="90"/>
      <c r="L33" s="90"/>
      <c r="M33" s="90"/>
      <c r="N33" s="90" t="s">
        <v>3</v>
      </c>
      <c r="O33" s="90">
        <v>7510</v>
      </c>
      <c r="P33" s="90" t="s">
        <v>280</v>
      </c>
      <c r="R33" s="92"/>
    </row>
    <row r="34" spans="1:20" ht="45" x14ac:dyDescent="0.25">
      <c r="A34" s="17" t="s">
        <v>350</v>
      </c>
      <c r="B34" s="90" t="s">
        <v>381</v>
      </c>
      <c r="C34" s="24"/>
      <c r="D34" s="24"/>
      <c r="E34" s="24"/>
      <c r="F34" s="24"/>
      <c r="G34" s="24"/>
      <c r="H34" s="90"/>
      <c r="I34" s="90"/>
      <c r="J34" s="90"/>
      <c r="K34" s="90"/>
      <c r="L34" s="90"/>
      <c r="M34" s="90"/>
      <c r="N34" s="90" t="s">
        <v>3</v>
      </c>
      <c r="O34" s="90">
        <v>77500</v>
      </c>
      <c r="P34" s="90" t="s">
        <v>351</v>
      </c>
      <c r="R34" s="94"/>
    </row>
    <row r="35" spans="1:20" ht="60" x14ac:dyDescent="0.25">
      <c r="A35" s="17" t="s">
        <v>338</v>
      </c>
      <c r="B35" s="90" t="s">
        <v>293</v>
      </c>
      <c r="C35" s="24"/>
      <c r="D35" s="24"/>
      <c r="E35" s="24" t="s">
        <v>0</v>
      </c>
      <c r="F35" s="24"/>
      <c r="G35" s="24"/>
      <c r="H35" s="90" t="s">
        <v>281</v>
      </c>
      <c r="I35" s="90" t="s">
        <v>1</v>
      </c>
      <c r="J35" s="90" t="s">
        <v>9</v>
      </c>
      <c r="K35" s="90" t="s">
        <v>10</v>
      </c>
      <c r="L35" s="90" t="s">
        <v>282</v>
      </c>
      <c r="M35" s="90" t="s">
        <v>279</v>
      </c>
      <c r="N35" s="90" t="s">
        <v>3</v>
      </c>
      <c r="O35" s="90">
        <v>24270</v>
      </c>
      <c r="P35" s="90" t="s">
        <v>294</v>
      </c>
    </row>
    <row r="36" spans="1:20" ht="90" x14ac:dyDescent="0.25">
      <c r="A36" s="17" t="s">
        <v>338</v>
      </c>
      <c r="B36" s="90" t="s">
        <v>276</v>
      </c>
      <c r="C36" s="24"/>
      <c r="D36" s="24"/>
      <c r="E36" s="24" t="s">
        <v>0</v>
      </c>
      <c r="F36" s="24"/>
      <c r="G36" s="24"/>
      <c r="H36" s="90" t="s">
        <v>277</v>
      </c>
      <c r="I36" s="90" t="s">
        <v>1</v>
      </c>
      <c r="J36" s="90" t="s">
        <v>34</v>
      </c>
      <c r="K36" s="90" t="s">
        <v>40</v>
      </c>
      <c r="L36" s="90" t="s">
        <v>278</v>
      </c>
      <c r="M36" s="90" t="s">
        <v>279</v>
      </c>
      <c r="N36" s="90" t="s">
        <v>3</v>
      </c>
      <c r="O36" s="90">
        <v>40450</v>
      </c>
      <c r="P36" s="90" t="s">
        <v>294</v>
      </c>
    </row>
    <row r="37" spans="1:20" ht="90" x14ac:dyDescent="0.25">
      <c r="A37" s="17" t="s">
        <v>338</v>
      </c>
      <c r="B37" s="90" t="s">
        <v>296</v>
      </c>
      <c r="C37" s="24"/>
      <c r="D37" s="24"/>
      <c r="E37" s="24" t="s">
        <v>0</v>
      </c>
      <c r="F37" s="24"/>
      <c r="G37" s="24"/>
      <c r="H37" s="90" t="s">
        <v>277</v>
      </c>
      <c r="I37" s="90" t="s">
        <v>1</v>
      </c>
      <c r="J37" s="90" t="s">
        <v>34</v>
      </c>
      <c r="K37" s="90" t="s">
        <v>40</v>
      </c>
      <c r="L37" s="90" t="s">
        <v>278</v>
      </c>
      <c r="M37" s="90" t="s">
        <v>279</v>
      </c>
      <c r="N37" s="90" t="s">
        <v>3</v>
      </c>
      <c r="O37" s="90">
        <v>40450</v>
      </c>
      <c r="P37" s="90" t="s">
        <v>294</v>
      </c>
    </row>
    <row r="38" spans="1:20" ht="45" x14ac:dyDescent="0.25">
      <c r="A38" s="17" t="s">
        <v>338</v>
      </c>
      <c r="B38" s="90" t="s">
        <v>297</v>
      </c>
      <c r="C38" s="24"/>
      <c r="D38" s="24"/>
      <c r="E38" s="24" t="s">
        <v>298</v>
      </c>
      <c r="F38" s="24"/>
      <c r="G38" s="24"/>
      <c r="H38" s="90" t="s">
        <v>299</v>
      </c>
      <c r="I38" s="90" t="s">
        <v>1</v>
      </c>
      <c r="J38" s="90" t="s">
        <v>2</v>
      </c>
      <c r="K38" s="90" t="s">
        <v>4</v>
      </c>
      <c r="L38" s="90" t="s">
        <v>300</v>
      </c>
      <c r="M38" s="90" t="s">
        <v>279</v>
      </c>
      <c r="N38" s="90" t="s">
        <v>3</v>
      </c>
      <c r="O38" s="90">
        <v>8090</v>
      </c>
      <c r="P38" s="90" t="s">
        <v>294</v>
      </c>
      <c r="T38" s="75"/>
    </row>
    <row r="39" spans="1:20" ht="90" x14ac:dyDescent="0.25">
      <c r="A39" s="17" t="s">
        <v>338</v>
      </c>
      <c r="B39" s="90" t="s">
        <v>296</v>
      </c>
      <c r="C39" s="24"/>
      <c r="D39" s="24"/>
      <c r="E39" s="24" t="s">
        <v>0</v>
      </c>
      <c r="F39" s="24"/>
      <c r="G39" s="24"/>
      <c r="H39" s="90" t="s">
        <v>277</v>
      </c>
      <c r="I39" s="90" t="s">
        <v>1</v>
      </c>
      <c r="J39" s="90" t="s">
        <v>34</v>
      </c>
      <c r="K39" s="90" t="s">
        <v>40</v>
      </c>
      <c r="L39" s="90" t="s">
        <v>278</v>
      </c>
      <c r="M39" s="90" t="s">
        <v>279</v>
      </c>
      <c r="N39" s="90" t="s">
        <v>3</v>
      </c>
      <c r="O39" s="90">
        <v>40450</v>
      </c>
      <c r="P39" s="90" t="s">
        <v>294</v>
      </c>
    </row>
    <row r="40" spans="1:20" ht="90" x14ac:dyDescent="0.25">
      <c r="A40" s="17" t="s">
        <v>338</v>
      </c>
      <c r="B40" s="90" t="s">
        <v>276</v>
      </c>
      <c r="C40" s="24"/>
      <c r="D40" s="24"/>
      <c r="E40" s="24" t="s">
        <v>0</v>
      </c>
      <c r="F40" s="24"/>
      <c r="G40" s="24"/>
      <c r="H40" s="90" t="s">
        <v>277</v>
      </c>
      <c r="I40" s="90" t="s">
        <v>1</v>
      </c>
      <c r="J40" s="90" t="s">
        <v>34</v>
      </c>
      <c r="K40" s="90" t="s">
        <v>40</v>
      </c>
      <c r="L40" s="90" t="s">
        <v>278</v>
      </c>
      <c r="M40" s="90" t="s">
        <v>279</v>
      </c>
      <c r="N40" s="90" t="s">
        <v>3</v>
      </c>
      <c r="O40" s="90">
        <v>40450</v>
      </c>
      <c r="P40" s="90" t="s">
        <v>294</v>
      </c>
    </row>
    <row r="41" spans="1:20" ht="60" x14ac:dyDescent="0.25">
      <c r="A41" s="17" t="s">
        <v>338</v>
      </c>
      <c r="B41" s="90" t="s">
        <v>293</v>
      </c>
      <c r="C41" s="24"/>
      <c r="D41" s="24"/>
      <c r="E41" s="24" t="s">
        <v>0</v>
      </c>
      <c r="F41" s="24"/>
      <c r="G41" s="24"/>
      <c r="H41" s="90" t="s">
        <v>281</v>
      </c>
      <c r="I41" s="90" t="s">
        <v>1</v>
      </c>
      <c r="J41" s="90" t="s">
        <v>9</v>
      </c>
      <c r="K41" s="90" t="s">
        <v>10</v>
      </c>
      <c r="L41" s="90" t="s">
        <v>282</v>
      </c>
      <c r="M41" s="90" t="s">
        <v>279</v>
      </c>
      <c r="N41" s="90" t="s">
        <v>3</v>
      </c>
      <c r="O41" s="90">
        <v>24270</v>
      </c>
      <c r="P41" s="90" t="s">
        <v>294</v>
      </c>
    </row>
    <row r="42" spans="1:20" ht="30" x14ac:dyDescent="0.25">
      <c r="A42" s="17" t="s">
        <v>338</v>
      </c>
      <c r="B42" s="90" t="s">
        <v>355</v>
      </c>
      <c r="C42" s="24"/>
      <c r="D42" s="24"/>
      <c r="E42" s="24"/>
      <c r="F42" s="24"/>
      <c r="G42" s="24"/>
      <c r="H42" s="90"/>
      <c r="I42" s="90"/>
      <c r="J42" s="90"/>
      <c r="K42" s="90"/>
      <c r="L42" s="90"/>
      <c r="M42" s="90"/>
      <c r="N42" s="90" t="s">
        <v>3</v>
      </c>
      <c r="O42" s="90">
        <v>8090</v>
      </c>
      <c r="P42" s="90" t="s">
        <v>294</v>
      </c>
    </row>
    <row r="43" spans="1:20" ht="30" x14ac:dyDescent="0.25">
      <c r="A43" s="17" t="s">
        <v>338</v>
      </c>
      <c r="B43" s="90" t="s">
        <v>356</v>
      </c>
      <c r="C43" s="24"/>
      <c r="D43" s="24"/>
      <c r="E43" s="24"/>
      <c r="F43" s="24"/>
      <c r="G43" s="24"/>
      <c r="H43" s="90"/>
      <c r="I43" s="90"/>
      <c r="J43" s="90"/>
      <c r="K43" s="90"/>
      <c r="L43" s="90"/>
      <c r="M43" s="90"/>
      <c r="N43" s="90" t="s">
        <v>3</v>
      </c>
      <c r="O43" s="90">
        <v>8090</v>
      </c>
      <c r="P43" s="90" t="s">
        <v>294</v>
      </c>
    </row>
    <row r="44" spans="1:20" ht="30" x14ac:dyDescent="0.25">
      <c r="A44" s="17" t="s">
        <v>338</v>
      </c>
      <c r="B44" s="90" t="s">
        <v>357</v>
      </c>
      <c r="C44" s="24"/>
      <c r="D44" s="24"/>
      <c r="E44" s="24"/>
      <c r="F44" s="24"/>
      <c r="G44" s="24"/>
      <c r="H44" s="90"/>
      <c r="I44" s="90"/>
      <c r="J44" s="90"/>
      <c r="K44" s="90"/>
      <c r="L44" s="90"/>
      <c r="M44" s="90"/>
      <c r="N44" s="90" t="s">
        <v>3</v>
      </c>
      <c r="O44" s="90">
        <v>16180</v>
      </c>
      <c r="P44" s="90" t="s">
        <v>294</v>
      </c>
    </row>
    <row r="45" spans="1:20" ht="30" x14ac:dyDescent="0.25">
      <c r="A45" s="17" t="s">
        <v>338</v>
      </c>
      <c r="B45" s="90" t="s">
        <v>382</v>
      </c>
      <c r="C45" s="24"/>
      <c r="D45" s="24"/>
      <c r="E45" s="24"/>
      <c r="F45" s="24"/>
      <c r="G45" s="24"/>
      <c r="H45" s="90"/>
      <c r="I45" s="90"/>
      <c r="J45" s="90"/>
      <c r="K45" s="90"/>
      <c r="L45" s="90"/>
      <c r="M45" s="90"/>
      <c r="N45" s="90" t="s">
        <v>3</v>
      </c>
      <c r="O45" s="90">
        <v>32360</v>
      </c>
      <c r="P45" s="90" t="s">
        <v>294</v>
      </c>
      <c r="Q45" s="15"/>
      <c r="R45" s="94"/>
    </row>
    <row r="46" spans="1:20" ht="30" x14ac:dyDescent="0.25">
      <c r="A46" s="17" t="s">
        <v>338</v>
      </c>
      <c r="B46" s="90" t="s">
        <v>356</v>
      </c>
      <c r="C46" s="24"/>
      <c r="D46" s="24"/>
      <c r="E46" s="24"/>
      <c r="F46" s="24"/>
      <c r="G46" s="24"/>
      <c r="H46" s="90"/>
      <c r="I46" s="90"/>
      <c r="J46" s="90"/>
      <c r="K46" s="90"/>
      <c r="L46" s="90"/>
      <c r="M46" s="90"/>
      <c r="N46" s="90" t="s">
        <v>3</v>
      </c>
      <c r="O46" s="90">
        <v>8090</v>
      </c>
      <c r="P46" s="90" t="s">
        <v>294</v>
      </c>
      <c r="Q46" s="15"/>
      <c r="R46" s="94"/>
    </row>
    <row r="47" spans="1:20" ht="30" x14ac:dyDescent="0.25">
      <c r="A47" s="17" t="s">
        <v>338</v>
      </c>
      <c r="B47" s="90" t="s">
        <v>383</v>
      </c>
      <c r="C47" s="24"/>
      <c r="D47" s="24"/>
      <c r="E47" s="24"/>
      <c r="F47" s="24"/>
      <c r="G47" s="24"/>
      <c r="H47" s="90"/>
      <c r="I47" s="90"/>
      <c r="J47" s="90"/>
      <c r="K47" s="90"/>
      <c r="L47" s="90"/>
      <c r="M47" s="90"/>
      <c r="N47" s="90" t="s">
        <v>3</v>
      </c>
      <c r="O47" s="90">
        <v>809000</v>
      </c>
      <c r="P47" s="90" t="s">
        <v>294</v>
      </c>
      <c r="Q47" s="15"/>
      <c r="R47" s="94"/>
    </row>
    <row r="48" spans="1:20" ht="30" x14ac:dyDescent="0.25">
      <c r="A48" s="17" t="s">
        <v>338</v>
      </c>
      <c r="B48" s="90" t="s">
        <v>429</v>
      </c>
      <c r="C48" s="24"/>
      <c r="D48" s="24"/>
      <c r="E48" s="24"/>
      <c r="F48" s="24"/>
      <c r="G48" s="24"/>
      <c r="H48" s="90"/>
      <c r="I48" s="90"/>
      <c r="J48" s="90"/>
      <c r="K48" s="90"/>
      <c r="L48" s="90"/>
      <c r="M48" s="90"/>
      <c r="N48" s="90" t="s">
        <v>3</v>
      </c>
      <c r="O48" s="90">
        <v>825180</v>
      </c>
      <c r="P48" s="90" t="s">
        <v>294</v>
      </c>
      <c r="Q48" s="15"/>
      <c r="R48" s="92"/>
    </row>
    <row r="49" spans="1:20" ht="45" x14ac:dyDescent="0.25">
      <c r="A49" s="17" t="s">
        <v>338</v>
      </c>
      <c r="B49" s="90" t="s">
        <v>430</v>
      </c>
      <c r="C49" s="24"/>
      <c r="D49" s="24"/>
      <c r="E49" s="24"/>
      <c r="F49" s="24"/>
      <c r="G49" s="24"/>
      <c r="H49" s="90"/>
      <c r="I49" s="90"/>
      <c r="J49" s="90"/>
      <c r="K49" s="90"/>
      <c r="L49" s="90"/>
      <c r="M49" s="90"/>
      <c r="N49" s="90" t="s">
        <v>3</v>
      </c>
      <c r="O49" s="90">
        <v>8090</v>
      </c>
      <c r="P49" s="90" t="s">
        <v>294</v>
      </c>
      <c r="Q49" s="15"/>
      <c r="R49" s="95"/>
    </row>
    <row r="50" spans="1:20" ht="30" x14ac:dyDescent="0.25">
      <c r="A50" s="17" t="s">
        <v>435</v>
      </c>
      <c r="B50" s="90" t="s">
        <v>434</v>
      </c>
      <c r="C50" s="24"/>
      <c r="D50" s="24"/>
      <c r="E50" s="24"/>
      <c r="F50" s="24"/>
      <c r="G50" s="24"/>
      <c r="H50" s="90"/>
      <c r="I50" s="90"/>
      <c r="J50" s="90"/>
      <c r="K50" s="90"/>
      <c r="L50" s="90"/>
      <c r="M50" s="90"/>
      <c r="N50" s="90" t="s">
        <v>3</v>
      </c>
      <c r="O50" s="90">
        <v>81600</v>
      </c>
      <c r="P50" s="90">
        <v>48908</v>
      </c>
      <c r="Q50" s="15"/>
      <c r="R50" s="92"/>
    </row>
    <row r="51" spans="1:20" ht="60" x14ac:dyDescent="0.25">
      <c r="A51" s="17" t="s">
        <v>336</v>
      </c>
      <c r="B51" s="90" t="s">
        <v>261</v>
      </c>
      <c r="C51" s="24" t="s">
        <v>262</v>
      </c>
      <c r="D51" s="24"/>
      <c r="E51" s="24" t="s">
        <v>0</v>
      </c>
      <c r="F51" s="24"/>
      <c r="G51" s="24"/>
      <c r="H51" s="90" t="s">
        <v>263</v>
      </c>
      <c r="I51" s="90" t="s">
        <v>1</v>
      </c>
      <c r="J51" s="90" t="s">
        <v>34</v>
      </c>
      <c r="K51" s="90" t="s">
        <v>40</v>
      </c>
      <c r="L51" s="90" t="s">
        <v>264</v>
      </c>
      <c r="M51" s="90" t="s">
        <v>265</v>
      </c>
      <c r="N51" s="90" t="s">
        <v>3</v>
      </c>
      <c r="O51" s="90">
        <v>88500</v>
      </c>
      <c r="P51" s="90" t="s">
        <v>266</v>
      </c>
      <c r="S51" s="16"/>
    </row>
    <row r="52" spans="1:20" ht="30" x14ac:dyDescent="0.25">
      <c r="A52" s="17" t="s">
        <v>336</v>
      </c>
      <c r="B52" s="90" t="s">
        <v>267</v>
      </c>
      <c r="C52" s="24" t="s">
        <v>268</v>
      </c>
      <c r="D52" s="24"/>
      <c r="E52" s="24" t="s">
        <v>0</v>
      </c>
      <c r="F52" s="24"/>
      <c r="G52" s="24"/>
      <c r="H52" s="90" t="s">
        <v>269</v>
      </c>
      <c r="I52" s="90" t="s">
        <v>1</v>
      </c>
      <c r="J52" s="90" t="s">
        <v>111</v>
      </c>
      <c r="K52" s="90" t="s">
        <v>112</v>
      </c>
      <c r="L52" s="90" t="s">
        <v>270</v>
      </c>
      <c r="M52" s="90" t="s">
        <v>271</v>
      </c>
      <c r="N52" s="90" t="s">
        <v>3</v>
      </c>
      <c r="O52" s="90">
        <v>88500</v>
      </c>
      <c r="P52" s="90" t="s">
        <v>266</v>
      </c>
    </row>
    <row r="53" spans="1:20" ht="60" x14ac:dyDescent="0.25">
      <c r="A53" s="17" t="s">
        <v>336</v>
      </c>
      <c r="B53" s="90" t="s">
        <v>272</v>
      </c>
      <c r="C53" s="24"/>
      <c r="D53" s="24"/>
      <c r="E53" s="24" t="s">
        <v>0</v>
      </c>
      <c r="F53" s="24"/>
      <c r="G53" s="24"/>
      <c r="H53" s="90" t="s">
        <v>273</v>
      </c>
      <c r="I53" s="90" t="s">
        <v>1</v>
      </c>
      <c r="J53" s="90" t="s">
        <v>274</v>
      </c>
      <c r="K53" s="90" t="s">
        <v>78</v>
      </c>
      <c r="L53" s="90">
        <v>110016</v>
      </c>
      <c r="M53" s="90" t="s">
        <v>275</v>
      </c>
      <c r="N53" s="90" t="s">
        <v>3</v>
      </c>
      <c r="O53" s="90">
        <v>88500</v>
      </c>
      <c r="P53" s="90" t="s">
        <v>266</v>
      </c>
    </row>
    <row r="54" spans="1:20" ht="75" x14ac:dyDescent="0.25">
      <c r="A54" s="17" t="s">
        <v>332</v>
      </c>
      <c r="B54" s="90" t="s">
        <v>305</v>
      </c>
      <c r="C54" s="24"/>
      <c r="D54" s="24"/>
      <c r="E54" s="24" t="s">
        <v>0</v>
      </c>
      <c r="F54" s="24"/>
      <c r="G54" s="24"/>
      <c r="H54" s="90" t="s">
        <v>303</v>
      </c>
      <c r="I54" s="90" t="s">
        <v>1</v>
      </c>
      <c r="J54" s="90" t="s">
        <v>231</v>
      </c>
      <c r="K54" s="90" t="s">
        <v>232</v>
      </c>
      <c r="L54" s="90" t="s">
        <v>233</v>
      </c>
      <c r="M54" s="90" t="s">
        <v>304</v>
      </c>
      <c r="N54" s="90" t="s">
        <v>3</v>
      </c>
      <c r="O54" s="90">
        <v>388000</v>
      </c>
      <c r="P54" s="90" t="s">
        <v>301</v>
      </c>
    </row>
    <row r="55" spans="1:20" ht="75" x14ac:dyDescent="0.25">
      <c r="A55" s="17" t="s">
        <v>332</v>
      </c>
      <c r="B55" s="90" t="s">
        <v>228</v>
      </c>
      <c r="C55" s="24" t="s">
        <v>229</v>
      </c>
      <c r="D55" s="24"/>
      <c r="E55" s="24" t="s">
        <v>0</v>
      </c>
      <c r="F55" s="24"/>
      <c r="G55" s="24"/>
      <c r="H55" s="90" t="s">
        <v>230</v>
      </c>
      <c r="I55" s="90" t="s">
        <v>1</v>
      </c>
      <c r="J55" s="90" t="s">
        <v>231</v>
      </c>
      <c r="K55" s="90" t="s">
        <v>232</v>
      </c>
      <c r="L55" s="90" t="s">
        <v>233</v>
      </c>
      <c r="M55" s="90" t="s">
        <v>234</v>
      </c>
      <c r="N55" s="90" t="s">
        <v>3</v>
      </c>
      <c r="O55" s="90">
        <v>388000</v>
      </c>
      <c r="P55" s="90" t="s">
        <v>235</v>
      </c>
    </row>
    <row r="56" spans="1:20" ht="75" x14ac:dyDescent="0.25">
      <c r="A56" s="17" t="s">
        <v>332</v>
      </c>
      <c r="B56" s="90" t="s">
        <v>228</v>
      </c>
      <c r="C56" s="24" t="s">
        <v>229</v>
      </c>
      <c r="D56" s="24"/>
      <c r="E56" s="24" t="s">
        <v>0</v>
      </c>
      <c r="F56" s="24"/>
      <c r="G56" s="24"/>
      <c r="H56" s="90" t="s">
        <v>230</v>
      </c>
      <c r="I56" s="90" t="s">
        <v>1</v>
      </c>
      <c r="J56" s="90" t="s">
        <v>231</v>
      </c>
      <c r="K56" s="90" t="s">
        <v>232</v>
      </c>
      <c r="L56" s="90" t="s">
        <v>233</v>
      </c>
      <c r="M56" s="90" t="s">
        <v>234</v>
      </c>
      <c r="N56" s="90" t="s">
        <v>3</v>
      </c>
      <c r="O56" s="90">
        <v>388000</v>
      </c>
      <c r="P56" s="90" t="s">
        <v>235</v>
      </c>
    </row>
    <row r="57" spans="1:20" ht="45" x14ac:dyDescent="0.25">
      <c r="A57" s="17" t="s">
        <v>332</v>
      </c>
      <c r="B57" s="90" t="s">
        <v>354</v>
      </c>
      <c r="C57" s="24"/>
      <c r="D57" s="24"/>
      <c r="E57" s="24"/>
      <c r="F57" s="24"/>
      <c r="G57" s="24"/>
      <c r="H57" s="90"/>
      <c r="I57" s="90"/>
      <c r="J57" s="90"/>
      <c r="K57" s="90"/>
      <c r="L57" s="90"/>
      <c r="M57" s="90"/>
      <c r="N57" s="90" t="s">
        <v>3</v>
      </c>
      <c r="O57" s="90">
        <v>97000</v>
      </c>
      <c r="P57" s="90" t="s">
        <v>235</v>
      </c>
    </row>
    <row r="58" spans="1:20" ht="60" x14ac:dyDescent="0.25">
      <c r="A58" s="17" t="s">
        <v>332</v>
      </c>
      <c r="B58" s="90" t="s">
        <v>431</v>
      </c>
      <c r="C58" s="24"/>
      <c r="D58" s="24"/>
      <c r="E58" s="24"/>
      <c r="F58" s="24"/>
      <c r="G58" s="24"/>
      <c r="H58" s="90"/>
      <c r="I58" s="90"/>
      <c r="J58" s="90"/>
      <c r="K58" s="90"/>
      <c r="L58" s="90"/>
      <c r="M58" s="90"/>
      <c r="N58" s="90" t="s">
        <v>3</v>
      </c>
      <c r="O58" s="90">
        <v>194000</v>
      </c>
      <c r="P58" s="90" t="s">
        <v>235</v>
      </c>
      <c r="R58" s="96"/>
    </row>
    <row r="59" spans="1:20" ht="60" x14ac:dyDescent="0.25">
      <c r="A59" s="17" t="s">
        <v>332</v>
      </c>
      <c r="B59" s="90" t="s">
        <v>432</v>
      </c>
      <c r="C59" s="24"/>
      <c r="D59" s="24"/>
      <c r="E59" s="24"/>
      <c r="F59" s="24"/>
      <c r="G59" s="24"/>
      <c r="H59" s="90"/>
      <c r="I59" s="90"/>
      <c r="J59" s="90"/>
      <c r="K59" s="90"/>
      <c r="L59" s="90"/>
      <c r="M59" s="90"/>
      <c r="N59" s="90" t="s">
        <v>3</v>
      </c>
      <c r="O59" s="90">
        <v>194000</v>
      </c>
      <c r="P59" s="90" t="s">
        <v>235</v>
      </c>
      <c r="R59" s="96"/>
    </row>
    <row r="60" spans="1:20" ht="30" x14ac:dyDescent="0.25">
      <c r="A60" s="17" t="s">
        <v>368</v>
      </c>
      <c r="B60" s="90" t="s">
        <v>306</v>
      </c>
      <c r="C60" s="24"/>
      <c r="D60" s="24"/>
      <c r="E60" s="24" t="s">
        <v>0</v>
      </c>
      <c r="F60" s="24"/>
      <c r="G60" s="24"/>
      <c r="H60" s="90" t="s">
        <v>307</v>
      </c>
      <c r="I60" s="90" t="s">
        <v>1</v>
      </c>
      <c r="J60" s="90" t="s">
        <v>111</v>
      </c>
      <c r="K60" s="90"/>
      <c r="L60" s="90">
        <v>700071</v>
      </c>
      <c r="M60" s="90" t="s">
        <v>308</v>
      </c>
      <c r="N60" s="90" t="s">
        <v>3</v>
      </c>
      <c r="O60" s="90">
        <v>89500</v>
      </c>
      <c r="P60" s="90" t="s">
        <v>309</v>
      </c>
      <c r="Q60" s="109"/>
    </row>
    <row r="61" spans="1:20" ht="75" x14ac:dyDescent="0.25">
      <c r="A61" s="17" t="s">
        <v>368</v>
      </c>
      <c r="B61" s="90" t="s">
        <v>366</v>
      </c>
      <c r="C61" s="24"/>
      <c r="D61" s="24"/>
      <c r="E61" s="24"/>
      <c r="F61" s="24"/>
      <c r="G61" s="24"/>
      <c r="H61" s="90"/>
      <c r="I61" s="90"/>
      <c r="J61" s="90"/>
      <c r="K61" s="90"/>
      <c r="L61" s="90"/>
      <c r="M61" s="90"/>
      <c r="N61" s="90" t="s">
        <v>3</v>
      </c>
      <c r="O61" s="90">
        <v>89500</v>
      </c>
      <c r="P61" s="90" t="s">
        <v>309</v>
      </c>
      <c r="Q61" s="109"/>
      <c r="R61" s="16"/>
    </row>
    <row r="62" spans="1:20" ht="30" x14ac:dyDescent="0.25">
      <c r="A62" s="17" t="s">
        <v>368</v>
      </c>
      <c r="B62" s="90" t="s">
        <v>367</v>
      </c>
      <c r="C62" s="24"/>
      <c r="D62" s="24"/>
      <c r="E62" s="24"/>
      <c r="F62" s="24"/>
      <c r="G62" s="24"/>
      <c r="H62" s="90"/>
      <c r="I62" s="90"/>
      <c r="J62" s="90"/>
      <c r="K62" s="90"/>
      <c r="L62" s="90"/>
      <c r="M62" s="90"/>
      <c r="N62" s="90" t="s">
        <v>3</v>
      </c>
      <c r="O62" s="90">
        <v>89500</v>
      </c>
      <c r="P62" s="90" t="s">
        <v>309</v>
      </c>
      <c r="Q62" s="109"/>
      <c r="R62" s="16"/>
    </row>
    <row r="63" spans="1:20" ht="60" x14ac:dyDescent="0.25">
      <c r="A63" s="17" t="s">
        <v>368</v>
      </c>
      <c r="B63" s="90" t="s">
        <v>404</v>
      </c>
      <c r="C63" s="24"/>
      <c r="D63" s="24"/>
      <c r="E63" s="24"/>
      <c r="F63" s="24"/>
      <c r="G63" s="24"/>
      <c r="H63" s="90"/>
      <c r="I63" s="90"/>
      <c r="J63" s="90"/>
      <c r="K63" s="90"/>
      <c r="L63" s="90"/>
      <c r="M63" s="90"/>
      <c r="N63" s="90" t="s">
        <v>3</v>
      </c>
      <c r="O63" s="90">
        <v>268500</v>
      </c>
      <c r="P63" s="90" t="s">
        <v>309</v>
      </c>
      <c r="Q63" s="109"/>
      <c r="R63" s="16"/>
    </row>
    <row r="64" spans="1:20" ht="75" x14ac:dyDescent="0.25">
      <c r="A64" s="17" t="s">
        <v>368</v>
      </c>
      <c r="B64" s="90" t="s">
        <v>366</v>
      </c>
      <c r="C64" s="24"/>
      <c r="D64" s="24"/>
      <c r="E64" s="24"/>
      <c r="F64" s="24"/>
      <c r="G64" s="24"/>
      <c r="H64" s="90"/>
      <c r="I64" s="90"/>
      <c r="J64" s="90"/>
      <c r="K64" s="90"/>
      <c r="L64" s="90"/>
      <c r="M64" s="90"/>
      <c r="N64" s="90" t="s">
        <v>3</v>
      </c>
      <c r="O64" s="90">
        <v>89500</v>
      </c>
      <c r="P64" s="90" t="s">
        <v>309</v>
      </c>
      <c r="Q64" s="109"/>
      <c r="R64" s="16"/>
      <c r="T64" s="72"/>
    </row>
    <row r="65" spans="1:19" ht="60" x14ac:dyDescent="0.25">
      <c r="A65" s="17" t="s">
        <v>369</v>
      </c>
      <c r="B65" s="90" t="s">
        <v>362</v>
      </c>
      <c r="C65" s="24"/>
      <c r="D65" s="24"/>
      <c r="E65" s="24"/>
      <c r="F65" s="24"/>
      <c r="G65" s="24"/>
      <c r="H65" s="90"/>
      <c r="I65" s="90"/>
      <c r="J65" s="90"/>
      <c r="K65" s="90"/>
      <c r="L65" s="90"/>
      <c r="M65" s="90"/>
      <c r="N65" s="90" t="s">
        <v>3</v>
      </c>
      <c r="O65" s="90">
        <v>179000</v>
      </c>
      <c r="P65" s="90" t="s">
        <v>370</v>
      </c>
      <c r="Q65" s="109"/>
      <c r="R65" s="16"/>
    </row>
    <row r="66" spans="1:19" ht="60" x14ac:dyDescent="0.25">
      <c r="A66" s="17">
        <v>103</v>
      </c>
      <c r="B66" s="90" t="s">
        <v>310</v>
      </c>
      <c r="C66" s="24" t="s">
        <v>311</v>
      </c>
      <c r="D66" s="24"/>
      <c r="E66" s="24" t="s">
        <v>0</v>
      </c>
      <c r="F66" s="24"/>
      <c r="G66" s="24"/>
      <c r="H66" s="90" t="s">
        <v>312</v>
      </c>
      <c r="I66" s="90" t="s">
        <v>1</v>
      </c>
      <c r="J66" s="90" t="s">
        <v>236</v>
      </c>
      <c r="K66" s="90"/>
      <c r="L66" s="90">
        <v>600053</v>
      </c>
      <c r="M66" s="90" t="s">
        <v>313</v>
      </c>
      <c r="N66" s="90" t="s">
        <v>3</v>
      </c>
      <c r="O66" s="90">
        <v>89400</v>
      </c>
      <c r="P66" s="90" t="s">
        <v>314</v>
      </c>
    </row>
    <row r="67" spans="1:19" ht="75" x14ac:dyDescent="0.25">
      <c r="A67" s="17">
        <v>103</v>
      </c>
      <c r="B67" s="90" t="s">
        <v>360</v>
      </c>
      <c r="C67" s="24"/>
      <c r="D67" s="24"/>
      <c r="E67" s="24"/>
      <c r="F67" s="24"/>
      <c r="G67" s="24"/>
      <c r="H67" s="90"/>
      <c r="I67" s="90"/>
      <c r="J67" s="90"/>
      <c r="K67" s="90"/>
      <c r="L67" s="90"/>
      <c r="M67" s="90"/>
      <c r="N67" s="90" t="s">
        <v>3</v>
      </c>
      <c r="O67" s="90">
        <v>89400</v>
      </c>
      <c r="P67" s="90" t="s">
        <v>314</v>
      </c>
      <c r="R67" s="16"/>
    </row>
    <row r="68" spans="1:19" ht="45" x14ac:dyDescent="0.25">
      <c r="A68" s="17">
        <v>103</v>
      </c>
      <c r="B68" s="90" t="s">
        <v>405</v>
      </c>
      <c r="C68" s="24"/>
      <c r="D68" s="24"/>
      <c r="E68" s="24"/>
      <c r="F68" s="24"/>
      <c r="G68" s="24"/>
      <c r="H68" s="90"/>
      <c r="I68" s="90"/>
      <c r="J68" s="90"/>
      <c r="K68" s="90"/>
      <c r="L68" s="90"/>
      <c r="M68" s="90"/>
      <c r="N68" s="90" t="s">
        <v>3</v>
      </c>
      <c r="O68" s="90">
        <v>178800</v>
      </c>
      <c r="P68" s="90" t="s">
        <v>314</v>
      </c>
      <c r="R68" s="16"/>
    </row>
    <row r="69" spans="1:19" ht="45" x14ac:dyDescent="0.25">
      <c r="A69" s="17">
        <v>103</v>
      </c>
      <c r="B69" s="90" t="s">
        <v>405</v>
      </c>
      <c r="C69" s="80"/>
      <c r="D69" s="80"/>
      <c r="E69" s="80"/>
      <c r="F69" s="80"/>
      <c r="G69" s="80"/>
      <c r="H69" s="90"/>
      <c r="I69" s="90"/>
      <c r="J69" s="90"/>
      <c r="K69" s="90"/>
      <c r="L69" s="90"/>
      <c r="M69" s="90"/>
      <c r="N69" s="90" t="s">
        <v>3</v>
      </c>
      <c r="O69" s="90">
        <v>178800</v>
      </c>
      <c r="P69" s="90" t="s">
        <v>314</v>
      </c>
      <c r="Q69" s="81"/>
      <c r="R69" s="97"/>
    </row>
    <row r="70" spans="1:19" ht="60" x14ac:dyDescent="0.25">
      <c r="A70" s="17" t="s">
        <v>361</v>
      </c>
      <c r="B70" s="90" t="s">
        <v>362</v>
      </c>
      <c r="C70" s="24"/>
      <c r="D70" s="24"/>
      <c r="E70" s="24"/>
      <c r="F70" s="24"/>
      <c r="G70" s="24"/>
      <c r="H70" s="90"/>
      <c r="I70" s="90"/>
      <c r="J70" s="90"/>
      <c r="K70" s="90"/>
      <c r="L70" s="90"/>
      <c r="M70" s="90"/>
      <c r="N70" s="90" t="s">
        <v>3</v>
      </c>
      <c r="O70" s="90">
        <v>89000</v>
      </c>
      <c r="P70" s="90" t="s">
        <v>363</v>
      </c>
      <c r="R70" s="16"/>
    </row>
    <row r="71" spans="1:19" ht="105" x14ac:dyDescent="0.25">
      <c r="A71" s="17" t="s">
        <v>340</v>
      </c>
      <c r="B71" s="90" t="s">
        <v>316</v>
      </c>
      <c r="C71" s="24" t="s">
        <v>317</v>
      </c>
      <c r="D71" s="24"/>
      <c r="E71" s="24" t="s">
        <v>0</v>
      </c>
      <c r="F71" s="24"/>
      <c r="G71" s="24"/>
      <c r="H71" s="90" t="s">
        <v>318</v>
      </c>
      <c r="I71" s="90" t="s">
        <v>1</v>
      </c>
      <c r="J71" s="90" t="s">
        <v>34</v>
      </c>
      <c r="K71" s="90"/>
      <c r="L71" s="90">
        <v>400018</v>
      </c>
      <c r="M71" s="90" t="s">
        <v>319</v>
      </c>
      <c r="N71" s="90" t="s">
        <v>3</v>
      </c>
      <c r="O71" s="90">
        <v>174000</v>
      </c>
      <c r="P71" s="90" t="s">
        <v>315</v>
      </c>
    </row>
    <row r="72" spans="1:19" s="81" customFormat="1" ht="60" x14ac:dyDescent="0.25">
      <c r="A72" s="17" t="s">
        <v>340</v>
      </c>
      <c r="B72" s="90" t="s">
        <v>371</v>
      </c>
      <c r="C72" s="24"/>
      <c r="D72" s="24"/>
      <c r="E72" s="24"/>
      <c r="F72" s="24"/>
      <c r="G72" s="24"/>
      <c r="H72" s="90"/>
      <c r="I72" s="90"/>
      <c r="J72" s="90"/>
      <c r="K72" s="90"/>
      <c r="L72" s="90"/>
      <c r="M72" s="90"/>
      <c r="N72" s="90" t="s">
        <v>3</v>
      </c>
      <c r="O72" s="90">
        <v>174000</v>
      </c>
      <c r="P72" s="90" t="s">
        <v>315</v>
      </c>
      <c r="Q72" s="11"/>
      <c r="R72" s="11"/>
      <c r="S72" s="11"/>
    </row>
    <row r="73" spans="1:19" ht="60" x14ac:dyDescent="0.25">
      <c r="A73" s="17" t="s">
        <v>340</v>
      </c>
      <c r="B73" s="90" t="s">
        <v>372</v>
      </c>
      <c r="C73" s="24"/>
      <c r="D73" s="24"/>
      <c r="E73" s="24"/>
      <c r="F73" s="24"/>
      <c r="G73" s="24"/>
      <c r="H73" s="90"/>
      <c r="I73" s="90"/>
      <c r="J73" s="90"/>
      <c r="K73" s="90"/>
      <c r="L73" s="90"/>
      <c r="M73" s="90"/>
      <c r="N73" s="90" t="s">
        <v>3</v>
      </c>
      <c r="O73" s="90">
        <v>174000</v>
      </c>
      <c r="P73" s="90" t="s">
        <v>315</v>
      </c>
    </row>
    <row r="74" spans="1:19" ht="45" x14ac:dyDescent="0.25">
      <c r="A74" s="17" t="s">
        <v>340</v>
      </c>
      <c r="B74" s="90" t="s">
        <v>408</v>
      </c>
      <c r="C74" s="24"/>
      <c r="D74" s="24"/>
      <c r="E74" s="24"/>
      <c r="F74" s="24"/>
      <c r="G74" s="24"/>
      <c r="H74" s="90"/>
      <c r="I74" s="90"/>
      <c r="J74" s="90"/>
      <c r="K74" s="90"/>
      <c r="L74" s="90"/>
      <c r="M74" s="90"/>
      <c r="N74" s="90" t="s">
        <v>3</v>
      </c>
      <c r="O74" s="90">
        <v>174000</v>
      </c>
      <c r="P74" s="90" t="s">
        <v>315</v>
      </c>
    </row>
    <row r="75" spans="1:19" ht="45" x14ac:dyDescent="0.25">
      <c r="A75" s="17" t="s">
        <v>341</v>
      </c>
      <c r="B75" s="90" t="s">
        <v>409</v>
      </c>
      <c r="C75" s="24"/>
      <c r="D75" s="24"/>
      <c r="E75" s="24"/>
      <c r="F75" s="24"/>
      <c r="G75" s="24"/>
      <c r="H75" s="90"/>
      <c r="I75" s="90"/>
      <c r="J75" s="90"/>
      <c r="K75" s="90"/>
      <c r="L75" s="90"/>
      <c r="M75" s="90"/>
      <c r="N75" s="90" t="s">
        <v>3</v>
      </c>
      <c r="O75" s="90">
        <v>174000</v>
      </c>
      <c r="P75" s="90" t="s">
        <v>315</v>
      </c>
    </row>
    <row r="76" spans="1:19" ht="45" x14ac:dyDescent="0.25">
      <c r="A76" s="17" t="s">
        <v>341</v>
      </c>
      <c r="B76" s="90" t="s">
        <v>320</v>
      </c>
      <c r="C76" s="24" t="s">
        <v>321</v>
      </c>
      <c r="D76" s="24" t="s">
        <v>322</v>
      </c>
      <c r="E76" s="24" t="s">
        <v>0</v>
      </c>
      <c r="F76" s="24"/>
      <c r="G76" s="24"/>
      <c r="H76" s="90" t="s">
        <v>323</v>
      </c>
      <c r="I76" s="90" t="s">
        <v>1</v>
      </c>
      <c r="J76" s="90" t="s">
        <v>111</v>
      </c>
      <c r="K76" s="90"/>
      <c r="L76" s="90">
        <v>700058</v>
      </c>
      <c r="M76" s="90" t="s">
        <v>324</v>
      </c>
      <c r="N76" s="90" t="s">
        <v>3</v>
      </c>
      <c r="O76" s="90">
        <v>87000</v>
      </c>
      <c r="P76" s="90" t="s">
        <v>315</v>
      </c>
    </row>
    <row r="77" spans="1:19" ht="75" x14ac:dyDescent="0.25">
      <c r="A77" s="17">
        <v>65</v>
      </c>
      <c r="B77" s="90" t="s">
        <v>373</v>
      </c>
      <c r="C77" s="24"/>
      <c r="D77" s="24"/>
      <c r="E77" s="24"/>
      <c r="F77" s="24"/>
      <c r="G77" s="24"/>
      <c r="H77" s="90"/>
      <c r="I77" s="90"/>
      <c r="J77" s="90"/>
      <c r="K77" s="90"/>
      <c r="L77" s="90"/>
      <c r="M77" s="90"/>
      <c r="N77" s="90" t="s">
        <v>3</v>
      </c>
      <c r="O77" s="90">
        <v>435000</v>
      </c>
      <c r="P77" s="90" t="s">
        <v>325</v>
      </c>
    </row>
    <row r="78" spans="1:19" ht="30" x14ac:dyDescent="0.25">
      <c r="A78" s="17" t="s">
        <v>339</v>
      </c>
      <c r="B78" s="90" t="s">
        <v>345</v>
      </c>
      <c r="C78" s="24"/>
      <c r="D78" s="24"/>
      <c r="E78" s="24"/>
      <c r="F78" s="24"/>
      <c r="G78" s="24"/>
      <c r="H78" s="90"/>
      <c r="I78" s="90"/>
      <c r="J78" s="90"/>
      <c r="K78" s="90"/>
      <c r="L78" s="90"/>
      <c r="M78" s="90"/>
      <c r="N78" s="90" t="s">
        <v>3</v>
      </c>
      <c r="O78" s="90">
        <v>84600</v>
      </c>
      <c r="P78" s="90" t="s">
        <v>346</v>
      </c>
    </row>
    <row r="79" spans="1:19" ht="30" x14ac:dyDescent="0.25">
      <c r="A79" s="17" t="s">
        <v>365</v>
      </c>
      <c r="B79" s="90" t="s">
        <v>364</v>
      </c>
      <c r="C79" s="27"/>
      <c r="D79" s="27"/>
      <c r="E79" s="27"/>
      <c r="F79" s="27"/>
      <c r="G79" s="27"/>
      <c r="H79" s="90"/>
      <c r="I79" s="90"/>
      <c r="J79" s="90"/>
      <c r="K79" s="90"/>
      <c r="L79" s="90"/>
      <c r="M79" s="90"/>
      <c r="N79" s="90" t="s">
        <v>3</v>
      </c>
      <c r="O79" s="90">
        <v>486329</v>
      </c>
      <c r="P79" s="105">
        <v>46418</v>
      </c>
      <c r="R79" s="16"/>
    </row>
    <row r="80" spans="1:19" ht="60" x14ac:dyDescent="0.25">
      <c r="A80" s="17" t="s">
        <v>378</v>
      </c>
      <c r="B80" s="90" t="s">
        <v>342</v>
      </c>
      <c r="C80" s="27"/>
      <c r="D80" s="27"/>
      <c r="E80" s="27"/>
      <c r="F80" s="27"/>
      <c r="G80" s="27"/>
      <c r="H80" s="90"/>
      <c r="I80" s="90"/>
      <c r="J80" s="90"/>
      <c r="K80" s="90"/>
      <c r="L80" s="90"/>
      <c r="M80" s="90"/>
      <c r="N80" s="90" t="s">
        <v>3</v>
      </c>
      <c r="O80" s="90">
        <v>602000</v>
      </c>
      <c r="P80" s="105">
        <v>46241</v>
      </c>
      <c r="R80" s="16"/>
    </row>
    <row r="81" spans="1:19" ht="60" x14ac:dyDescent="0.25">
      <c r="A81" s="17" t="s">
        <v>420</v>
      </c>
      <c r="B81" s="90" t="s">
        <v>342</v>
      </c>
      <c r="C81" s="27"/>
      <c r="D81" s="27"/>
      <c r="E81" s="27"/>
      <c r="F81" s="27"/>
      <c r="G81" s="27"/>
      <c r="H81" s="90"/>
      <c r="I81" s="90"/>
      <c r="J81" s="90"/>
      <c r="K81" s="90"/>
      <c r="L81" s="90"/>
      <c r="M81" s="90"/>
      <c r="N81" s="90" t="s">
        <v>3</v>
      </c>
      <c r="O81" s="90">
        <v>602000</v>
      </c>
      <c r="P81" s="105">
        <v>48067</v>
      </c>
      <c r="R81" s="16"/>
    </row>
    <row r="82" spans="1:19" ht="60" x14ac:dyDescent="0.25">
      <c r="A82" s="17" t="s">
        <v>385</v>
      </c>
      <c r="B82" s="90" t="s">
        <v>386</v>
      </c>
      <c r="C82" s="27"/>
      <c r="D82" s="27"/>
      <c r="E82" s="27"/>
      <c r="F82" s="27"/>
      <c r="G82" s="27"/>
      <c r="H82" s="90"/>
      <c r="I82" s="90"/>
      <c r="J82" s="90"/>
      <c r="K82" s="90"/>
      <c r="L82" s="90"/>
      <c r="M82" s="90"/>
      <c r="N82" s="90" t="s">
        <v>3</v>
      </c>
      <c r="O82" s="90">
        <v>3763976</v>
      </c>
      <c r="P82" s="105">
        <v>48129</v>
      </c>
      <c r="R82" s="16"/>
    </row>
    <row r="83" spans="1:19" ht="60" x14ac:dyDescent="0.25">
      <c r="A83" s="17" t="s">
        <v>387</v>
      </c>
      <c r="B83" s="90" t="s">
        <v>342</v>
      </c>
      <c r="C83" s="27"/>
      <c r="D83" s="27"/>
      <c r="E83" s="27"/>
      <c r="F83" s="27"/>
      <c r="G83" s="27"/>
      <c r="H83" s="90"/>
      <c r="I83" s="90"/>
      <c r="J83" s="90"/>
      <c r="K83" s="90"/>
      <c r="L83" s="90"/>
      <c r="M83" s="90"/>
      <c r="N83" s="90" t="s">
        <v>3</v>
      </c>
      <c r="O83" s="90">
        <v>2944000</v>
      </c>
      <c r="P83" s="105">
        <v>46346</v>
      </c>
      <c r="R83" s="16"/>
      <c r="S83" s="72"/>
    </row>
    <row r="84" spans="1:19" ht="75" x14ac:dyDescent="0.25">
      <c r="A84" s="17" t="s">
        <v>387</v>
      </c>
      <c r="B84" s="90" t="s">
        <v>433</v>
      </c>
      <c r="C84" s="27"/>
      <c r="D84" s="27"/>
      <c r="E84" s="27"/>
      <c r="F84" s="27"/>
      <c r="G84" s="27"/>
      <c r="H84" s="90"/>
      <c r="I84" s="90"/>
      <c r="J84" s="90"/>
      <c r="K84" s="90"/>
      <c r="L84" s="90"/>
      <c r="M84" s="90"/>
      <c r="N84" s="90" t="s">
        <v>3</v>
      </c>
      <c r="O84" s="90">
        <v>2563200</v>
      </c>
      <c r="P84" s="105">
        <v>46346</v>
      </c>
      <c r="R84" s="92"/>
      <c r="S84" s="72"/>
    </row>
    <row r="85" spans="1:19" ht="30" x14ac:dyDescent="0.25">
      <c r="A85" s="17" t="s">
        <v>388</v>
      </c>
      <c r="B85" s="90" t="s">
        <v>389</v>
      </c>
      <c r="C85" s="27"/>
      <c r="D85" s="27"/>
      <c r="E85" s="27"/>
      <c r="F85" s="27"/>
      <c r="G85" s="27"/>
      <c r="H85" s="90"/>
      <c r="I85" s="90"/>
      <c r="J85" s="90"/>
      <c r="K85" s="90"/>
      <c r="L85" s="90"/>
      <c r="M85" s="90"/>
      <c r="N85" s="90" t="s">
        <v>3</v>
      </c>
      <c r="O85" s="90">
        <v>84800</v>
      </c>
      <c r="P85" s="105">
        <v>48191</v>
      </c>
      <c r="R85" s="16"/>
    </row>
    <row r="86" spans="1:19" ht="45" x14ac:dyDescent="0.25">
      <c r="A86" s="17" t="s">
        <v>397</v>
      </c>
      <c r="B86" s="90" t="s">
        <v>398</v>
      </c>
      <c r="C86" s="27"/>
      <c r="D86" s="27"/>
      <c r="E86" s="27"/>
      <c r="F86" s="27"/>
      <c r="G86" s="27"/>
      <c r="H86" s="90"/>
      <c r="I86" s="90"/>
      <c r="J86" s="90"/>
      <c r="K86" s="90"/>
      <c r="L86" s="90"/>
      <c r="M86" s="90"/>
      <c r="N86" s="90" t="s">
        <v>3</v>
      </c>
      <c r="O86" s="90">
        <v>1305000</v>
      </c>
      <c r="P86" s="105">
        <v>46402</v>
      </c>
      <c r="R86" s="16"/>
    </row>
    <row r="87" spans="1:19" ht="45" x14ac:dyDescent="0.25">
      <c r="A87" s="17" t="s">
        <v>397</v>
      </c>
      <c r="B87" s="90" t="s">
        <v>398</v>
      </c>
      <c r="C87" s="27"/>
      <c r="D87" s="27"/>
      <c r="E87" s="27"/>
      <c r="F87" s="27"/>
      <c r="G87" s="27"/>
      <c r="H87" s="90"/>
      <c r="I87" s="90"/>
      <c r="J87" s="90"/>
      <c r="K87" s="90"/>
      <c r="L87" s="90"/>
      <c r="M87" s="90"/>
      <c r="N87" s="90" t="s">
        <v>3</v>
      </c>
      <c r="O87" s="90">
        <v>1305000</v>
      </c>
      <c r="P87" s="105">
        <v>46402</v>
      </c>
      <c r="R87" s="98"/>
    </row>
    <row r="88" spans="1:19" ht="45" x14ac:dyDescent="0.25">
      <c r="A88" s="17" t="s">
        <v>399</v>
      </c>
      <c r="B88" s="90" t="s">
        <v>400</v>
      </c>
      <c r="C88" s="27"/>
      <c r="D88" s="27"/>
      <c r="E88" s="27"/>
      <c r="F88" s="27"/>
      <c r="G88" s="27"/>
      <c r="H88" s="90"/>
      <c r="I88" s="90"/>
      <c r="J88" s="90"/>
      <c r="K88" s="90"/>
      <c r="L88" s="90"/>
      <c r="M88" s="90"/>
      <c r="N88" s="90" t="s">
        <v>3</v>
      </c>
      <c r="O88" s="90">
        <v>358000</v>
      </c>
      <c r="P88" s="105">
        <v>49379</v>
      </c>
      <c r="R88" s="16"/>
    </row>
    <row r="89" spans="1:19" ht="30" x14ac:dyDescent="0.25">
      <c r="A89" s="17" t="s">
        <v>401</v>
      </c>
      <c r="B89" s="90" t="s">
        <v>396</v>
      </c>
      <c r="C89" s="27"/>
      <c r="D89" s="27"/>
      <c r="E89" s="27"/>
      <c r="F89" s="27"/>
      <c r="G89" s="27"/>
      <c r="H89" s="90"/>
      <c r="I89" s="90"/>
      <c r="J89" s="90"/>
      <c r="K89" s="90"/>
      <c r="L89" s="90"/>
      <c r="M89" s="90"/>
      <c r="N89" s="90" t="s">
        <v>3</v>
      </c>
      <c r="O89" s="90">
        <v>88700</v>
      </c>
      <c r="P89" s="105">
        <v>47560</v>
      </c>
      <c r="R89" s="91"/>
    </row>
    <row r="90" spans="1:19" ht="30" x14ac:dyDescent="0.25">
      <c r="A90" s="17" t="s">
        <v>401</v>
      </c>
      <c r="B90" s="90" t="s">
        <v>396</v>
      </c>
      <c r="C90" s="27"/>
      <c r="D90" s="27"/>
      <c r="E90" s="27"/>
      <c r="F90" s="27"/>
      <c r="G90" s="27"/>
      <c r="H90" s="90"/>
      <c r="I90" s="90"/>
      <c r="J90" s="90"/>
      <c r="K90" s="90"/>
      <c r="L90" s="90"/>
      <c r="M90" s="90"/>
      <c r="N90" s="90" t="s">
        <v>3</v>
      </c>
      <c r="O90" s="90">
        <v>88700</v>
      </c>
      <c r="P90" s="105">
        <v>47560</v>
      </c>
      <c r="R90" s="98"/>
    </row>
    <row r="91" spans="1:19" ht="30" x14ac:dyDescent="0.25">
      <c r="A91" s="17">
        <v>28</v>
      </c>
      <c r="B91" s="90" t="s">
        <v>410</v>
      </c>
      <c r="C91" s="27"/>
      <c r="D91" s="27"/>
      <c r="E91" s="27"/>
      <c r="F91" s="27"/>
      <c r="G91" s="27"/>
      <c r="H91" s="90"/>
      <c r="I91" s="90"/>
      <c r="J91" s="90"/>
      <c r="K91" s="90"/>
      <c r="L91" s="90"/>
      <c r="M91" s="90"/>
      <c r="N91" s="90" t="s">
        <v>3</v>
      </c>
      <c r="O91" s="90">
        <v>619500</v>
      </c>
      <c r="P91" s="105">
        <v>46904</v>
      </c>
      <c r="R91" s="93"/>
    </row>
    <row r="92" spans="1:19" ht="60" x14ac:dyDescent="0.25">
      <c r="A92" s="17">
        <v>74</v>
      </c>
      <c r="B92" s="90" t="s">
        <v>411</v>
      </c>
      <c r="C92" s="27"/>
      <c r="D92" s="27"/>
      <c r="E92" s="27"/>
      <c r="F92" s="27"/>
      <c r="G92" s="27"/>
      <c r="H92" s="90"/>
      <c r="I92" s="90"/>
      <c r="J92" s="90"/>
      <c r="K92" s="90"/>
      <c r="L92" s="90"/>
      <c r="M92" s="90"/>
      <c r="N92" s="90" t="s">
        <v>3</v>
      </c>
      <c r="O92" s="90">
        <v>2910000</v>
      </c>
      <c r="P92" s="105">
        <v>46913</v>
      </c>
      <c r="R92" s="16"/>
    </row>
    <row r="93" spans="1:19" ht="60" x14ac:dyDescent="0.25">
      <c r="A93" s="17">
        <v>74</v>
      </c>
      <c r="B93" s="90" t="s">
        <v>412</v>
      </c>
      <c r="C93" s="27"/>
      <c r="D93" s="27"/>
      <c r="E93" s="27"/>
      <c r="F93" s="27"/>
      <c r="G93" s="27"/>
      <c r="H93" s="90"/>
      <c r="I93" s="90"/>
      <c r="J93" s="90"/>
      <c r="K93" s="90"/>
      <c r="L93" s="90"/>
      <c r="M93" s="90"/>
      <c r="N93" s="90" t="s">
        <v>3</v>
      </c>
      <c r="O93" s="90">
        <v>6790000</v>
      </c>
      <c r="P93" s="105">
        <v>46913</v>
      </c>
      <c r="R93" s="16"/>
    </row>
    <row r="94" spans="1:19" ht="45" x14ac:dyDescent="0.25">
      <c r="A94" s="17" t="s">
        <v>421</v>
      </c>
      <c r="B94" s="90" t="s">
        <v>422</v>
      </c>
      <c r="C94" s="27"/>
      <c r="D94" s="27"/>
      <c r="E94" s="27"/>
      <c r="F94" s="27"/>
      <c r="G94" s="27"/>
      <c r="H94" s="90"/>
      <c r="I94" s="90"/>
      <c r="J94" s="90"/>
      <c r="K94" s="90"/>
      <c r="L94" s="90"/>
      <c r="M94" s="90"/>
      <c r="N94" s="90" t="s">
        <v>3</v>
      </c>
      <c r="O94" s="90">
        <v>174000</v>
      </c>
      <c r="P94" s="105">
        <v>46583</v>
      </c>
      <c r="R94" s="99"/>
    </row>
    <row r="95" spans="1:19" ht="60" x14ac:dyDescent="0.25">
      <c r="A95" s="17" t="s">
        <v>421</v>
      </c>
      <c r="B95" s="90" t="s">
        <v>342</v>
      </c>
      <c r="C95" s="27"/>
      <c r="D95" s="27"/>
      <c r="E95" s="27"/>
      <c r="F95" s="27"/>
      <c r="G95" s="27"/>
      <c r="H95" s="90"/>
      <c r="I95" s="90"/>
      <c r="J95" s="90"/>
      <c r="K95" s="90"/>
      <c r="L95" s="90"/>
      <c r="M95" s="90"/>
      <c r="N95" s="90" t="s">
        <v>3</v>
      </c>
      <c r="O95" s="90">
        <v>174000</v>
      </c>
      <c r="P95" s="105">
        <v>46583</v>
      </c>
      <c r="R95" s="99"/>
    </row>
    <row r="96" spans="1:19" ht="45" x14ac:dyDescent="0.25">
      <c r="A96" s="17" t="s">
        <v>421</v>
      </c>
      <c r="B96" s="90" t="s">
        <v>423</v>
      </c>
      <c r="C96" s="27"/>
      <c r="D96" s="27"/>
      <c r="E96" s="27"/>
      <c r="F96" s="27"/>
      <c r="G96" s="27"/>
      <c r="H96" s="90"/>
      <c r="I96" s="90"/>
      <c r="J96" s="90"/>
      <c r="K96" s="90"/>
      <c r="L96" s="90"/>
      <c r="M96" s="90"/>
      <c r="N96" s="90" t="s">
        <v>3</v>
      </c>
      <c r="O96" s="90">
        <v>87000</v>
      </c>
      <c r="P96" s="105">
        <v>46583</v>
      </c>
      <c r="R96" s="99"/>
    </row>
    <row r="97" spans="1:18" ht="45" x14ac:dyDescent="0.25">
      <c r="A97" s="17" t="s">
        <v>424</v>
      </c>
      <c r="B97" s="90" t="s">
        <v>425</v>
      </c>
      <c r="C97" s="27"/>
      <c r="D97" s="27"/>
      <c r="E97" s="27"/>
      <c r="F97" s="27"/>
      <c r="G97" s="27"/>
      <c r="H97" s="90"/>
      <c r="I97" s="90"/>
      <c r="J97" s="90"/>
      <c r="K97" s="90"/>
      <c r="L97" s="90"/>
      <c r="M97" s="90"/>
      <c r="N97" s="90" t="s">
        <v>3</v>
      </c>
      <c r="O97" s="90">
        <v>152600</v>
      </c>
      <c r="P97" s="105">
        <v>48805</v>
      </c>
      <c r="R97" s="93"/>
    </row>
    <row r="98" spans="1:18" x14ac:dyDescent="0.25">
      <c r="B98" s="86"/>
      <c r="N98" s="8"/>
      <c r="O98" s="73"/>
      <c r="R98" s="16"/>
    </row>
    <row r="99" spans="1:18" x14ac:dyDescent="0.25">
      <c r="B99" s="10"/>
    </row>
    <row r="100" spans="1:18" x14ac:dyDescent="0.25">
      <c r="B100" s="10"/>
    </row>
    <row r="101" spans="1:18" x14ac:dyDescent="0.25">
      <c r="B101" s="10"/>
    </row>
    <row r="102" spans="1:18" x14ac:dyDescent="0.25">
      <c r="B102" s="10"/>
    </row>
    <row r="103" spans="1:18" x14ac:dyDescent="0.25">
      <c r="N103" s="7"/>
      <c r="O103" s="49"/>
    </row>
    <row r="104" spans="1:18" x14ac:dyDescent="0.25">
      <c r="N104" s="8"/>
    </row>
    <row r="105" spans="1:18" x14ac:dyDescent="0.25">
      <c r="N105" s="8"/>
    </row>
    <row r="106" spans="1:18" x14ac:dyDescent="0.25">
      <c r="N106" s="8"/>
    </row>
    <row r="107" spans="1:18" x14ac:dyDescent="0.25">
      <c r="N107" s="8"/>
    </row>
  </sheetData>
  <mergeCells count="2">
    <mergeCell ref="A1:P1"/>
    <mergeCell ref="Q60:Q65"/>
  </mergeCells>
  <dataValidations count="10">
    <dataValidation type="textLength" allowBlank="1" showErrorMessage="1" error="Cannot enter more than 35 characters." sqref="B4:G78">
      <formula1>1</formula1>
      <formula2>35</formula2>
    </dataValidation>
    <dataValidation type="textLength" allowBlank="1" showErrorMessage="1" error="Folio Number should be alphanumeric and of less than or equal 20 characters." sqref="M4:M78">
      <formula1>1</formula1>
      <formula2>20</formula2>
    </dataValidation>
    <dataValidation type="textLength" allowBlank="1" showErrorMessage="1" error="Enter valid Pincode" sqref="L4:L78">
      <formula1>6</formula1>
      <formula2>12</formula2>
    </dataValidation>
    <dataValidation type="list" allowBlank="1" showErrorMessage="1" sqref="I4:I78">
      <formula1>Country</formula1>
      <formula2>0</formula2>
    </dataValidation>
    <dataValidation type="decimal" allowBlank="1" showErrorMessage="1" error="Only numeric value(greater than 0) is allowed." sqref="O4:O78">
      <formula1>0.01</formula1>
      <formula2>9999999999999.99</formula2>
    </dataValidation>
    <dataValidation type="textLength" allowBlank="1" showErrorMessage="1" error="Cannot enter more than 300 characters." sqref="H4:H78">
      <formula1>1</formula1>
      <formula2>300</formula2>
    </dataValidation>
    <dataValidation type="list" allowBlank="1" showInputMessage="1" showErrorMessage="1" sqref="K4:K78">
      <formula1>INDIRECT(SUBSTITUTE(J4," ",""))</formula1>
    </dataValidation>
    <dataValidation type="list" allowBlank="1" showErrorMessage="1" sqref="J4:J78">
      <formula1>INDIRECT(IF(I4="India",I4,"NA"))</formula1>
    </dataValidation>
    <dataValidation allowBlank="1" showErrorMessage="1" error="Enter valid date" sqref="P4:P78"/>
    <dataValidation type="list" allowBlank="1" showErrorMessage="1" sqref="N4:N98">
      <formula1>InvestmentType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Matured bonds</vt:lpstr>
      <vt:lpstr>unamtured bonds</vt:lpstr>
      <vt:lpstr>'unamtured bonds'!Print_Area</vt:lpstr>
      <vt:lpstr>'unamtured bonds'!Print_Titles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 Jain</dc:creator>
  <cp:lastModifiedBy>Shrikant Kumar</cp:lastModifiedBy>
  <cp:lastPrinted>2019-06-13T09:09:21Z</cp:lastPrinted>
  <dcterms:created xsi:type="dcterms:W3CDTF">2016-01-19T06:28:57Z</dcterms:created>
  <dcterms:modified xsi:type="dcterms:W3CDTF">2019-06-13T09:09:37Z</dcterms:modified>
</cp:coreProperties>
</file>